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DieseArbeitsmappe" defaultThemeVersion="124226"/>
  <mc:AlternateContent xmlns:mc="http://schemas.openxmlformats.org/markup-compatibility/2006">
    <mc:Choice Requires="x15">
      <x15ac:absPath xmlns:x15ac="http://schemas.microsoft.com/office/spreadsheetml/2010/11/ac" url="J:\NETZZUGANGSENTGELTE\Allgemein\Indexreihen\Auswertung 2020\"/>
    </mc:Choice>
  </mc:AlternateContent>
  <xr:revisionPtr revIDLastSave="0" documentId="13_ncr:1_{2EDDF209-AF2F-4B5D-8592-CF8F273600C7}" xr6:coauthVersionLast="45" xr6:coauthVersionMax="45" xr10:uidLastSave="{00000000-0000-0000-0000-000000000000}"/>
  <bookViews>
    <workbookView xWindow="-120" yWindow="-120" windowWidth="29040" windowHeight="15840" tabRatio="915" activeTab="2" xr2:uid="{00000000-000D-0000-FFFF-FFFF00000000}"/>
  </bookViews>
  <sheets>
    <sheet name="Deckblatt" sheetId="4" r:id="rId1"/>
    <sheet name="Information Disclaimer" sheetId="21" r:id="rId2"/>
    <sheet name="Strom" sheetId="2" r:id="rId3"/>
    <sheet name="Gas" sheetId="1" r:id="rId4"/>
    <sheet name="Zuordnung" sheetId="5" r:id="rId5"/>
    <sheet name="Dokumentation" sheetId="3" r:id="rId6"/>
    <sheet name="Gas_2020" sheetId="28" r:id="rId7"/>
    <sheet name="Strom_2020" sheetId="29" r:id="rId8"/>
    <sheet name="Gas_Variabel" sheetId="15" state="hidden" r:id="rId9"/>
    <sheet name="Strom_Variabel" sheetId="16" state="hidden" r:id="rId10"/>
  </sheets>
  <externalReferences>
    <externalReference r:id="rId11"/>
    <externalReference r:id="rId12"/>
  </externalReferences>
  <definedNames>
    <definedName name="_Order1" localSheetId="1" hidden="1">255</definedName>
    <definedName name="_Order1" hidden="1">0</definedName>
    <definedName name="_Order2" localSheetId="1" hidden="1">255</definedName>
    <definedName name="_Order2" hidden="1">0</definedName>
    <definedName name="Anlagengruppen">[1]Listen!$A$2:$A$44</definedName>
    <definedName name="Basisjahr">[2]Cockpit!$B$7</definedName>
    <definedName name="Betriebsmittel_Gas">[2]Indexzuordnung!$C$56:$C$104</definedName>
    <definedName name="Betriebsmittel_Strom">[2]Indexzuordnung!$C$3:$C$51</definedName>
    <definedName name="Betriebsmittel_Wasser">[2]Indexzuordnung!$C$109:$C$157</definedName>
    <definedName name="dhhff" localSheetId="1"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dhhff"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fd" localSheetId="1"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d"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G_EK_Quote">[2]Cockpit!$D$30</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hidden="1">{#N/A,#N/A,TRUE,"Hauptabschlußübersicht";#N/A,#N/A,TRUE,"Bilanz -Einzel-";#N/A,#N/A,TRUE,"Bilanz";#N/A,#N/A,TRUE,"GUV -Einzel-";#N/A,#N/A,TRUE,"GUV"}</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p" localSheetId="1"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p"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localSheetId="1"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S_EK_Quote">[2]Cockpit!$B$30</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t" localSheetId="1"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localSheetId="1"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uiui" hidden="1">{#N/A,#N/A,TRUE,"Hauptabschlußübersicht";#N/A,#N/A,TRUE,"Bilanz -Einzel-";#N/A,#N/A,TRUE,"Bilanz";#N/A,#N/A,TRUE,"GUV -Einzel-";#N/A,#N/A,TRUE,"GUV"}</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_EK_Quote">[2]Cockpit!$F$30</definedName>
    <definedName name="wrn.Arbeitspreisermittlung." localSheetId="1"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Arbeitspreisermittlung."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Jahrabschl._1996._.EWS2." hidden="1">{#N/A,#N/A,TRUE,"Hauptabschlußübersicht";#N/A,#N/A,TRUE,"Bilanz -Einzel-";#N/A,#N/A,TRUE,"Bilanz";#N/A,#N/A,TRUE,"GUV -Einzel-";#N/A,#N/A,TRUE,"GUV"}</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hidden="1">{#N/A,#N/A,TRUE,"Hauptabschlußübersicht";#N/A,#N/A,TRUE,"Bilanz -Einzel-";#N/A,#N/A,TRUE,"Bilanz";#N/A,#N/A,TRUE,"GUV -Einzel-";#N/A,#N/A,TRUE,"GUV"}</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Leistungspreisermittlung." localSheetId="1"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Leistungspreisermittlung."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2" i="2" l="1"/>
  <c r="CA9" i="2"/>
  <c r="CA9" i="1" l="1"/>
  <c r="AT79" i="29"/>
  <c r="AV79" i="29" s="1"/>
  <c r="AL79" i="29"/>
  <c r="AN79" i="29" s="1"/>
  <c r="AO79" i="29" s="1"/>
  <c r="AD79" i="29"/>
  <c r="AF79" i="29" s="1"/>
  <c r="AG79" i="29" s="1"/>
  <c r="V79" i="29"/>
  <c r="X79" i="29" s="1"/>
  <c r="Y79" i="29" s="1"/>
  <c r="N79" i="29"/>
  <c r="P79" i="29" s="1"/>
  <c r="Q79" i="29" s="1"/>
  <c r="F79" i="29"/>
  <c r="H79" i="29" s="1"/>
  <c r="AY79" i="29" s="1"/>
  <c r="AZ79" i="29" s="1"/>
  <c r="CA3" i="2" s="1"/>
  <c r="BG79" i="29" l="1"/>
  <c r="BH79" i="29" s="1"/>
  <c r="CA7" i="2" s="1"/>
  <c r="AW79" i="29"/>
  <c r="BE79" i="29"/>
  <c r="BF79" i="29" s="1"/>
  <c r="CA6" i="2" s="1"/>
  <c r="BC79" i="29"/>
  <c r="BD79" i="29" s="1"/>
  <c r="CA5" i="2" s="1"/>
  <c r="BA79" i="29"/>
  <c r="BB79" i="29" s="1"/>
  <c r="CA4" i="2" s="1"/>
  <c r="F79" i="28"/>
  <c r="H79" i="28" s="1"/>
  <c r="AD79" i="28"/>
  <c r="AF79" i="28" s="1"/>
  <c r="V79" i="28"/>
  <c r="X79" i="28" s="1"/>
  <c r="N79" i="28"/>
  <c r="P79" i="28" s="1"/>
  <c r="AI79" i="28" l="1"/>
  <c r="AO79" i="28"/>
  <c r="AM79" i="28"/>
  <c r="AK79" i="28"/>
  <c r="F6" i="1" l="1"/>
  <c r="F5" i="1"/>
  <c r="F4" i="1"/>
  <c r="F7" i="2"/>
  <c r="F6" i="2"/>
  <c r="F4" i="2"/>
  <c r="F5" i="2"/>
  <c r="AR34" i="29" l="1"/>
  <c r="AR33" i="29"/>
  <c r="AR32" i="29"/>
  <c r="AR31" i="29"/>
  <c r="AR30" i="29"/>
  <c r="AR29" i="29"/>
  <c r="AR28" i="29"/>
  <c r="AR27" i="29"/>
  <c r="AR26" i="29"/>
  <c r="AR25" i="29"/>
  <c r="AR24" i="29"/>
  <c r="AR23" i="29"/>
  <c r="AR22" i="29"/>
  <c r="AR21" i="29"/>
  <c r="AR20" i="29"/>
  <c r="AR19" i="29"/>
  <c r="AR18" i="29"/>
  <c r="AR17" i="29"/>
  <c r="AR16" i="29"/>
  <c r="AR15" i="29"/>
  <c r="AR14" i="29"/>
  <c r="AR13" i="29"/>
  <c r="AR12" i="29"/>
  <c r="AR11" i="29"/>
  <c r="AR10" i="29"/>
  <c r="AR9" i="29"/>
  <c r="AR8" i="29"/>
  <c r="AR7" i="29"/>
  <c r="AR6" i="29"/>
  <c r="AR5" i="29"/>
  <c r="AR4" i="29"/>
  <c r="AR3" i="29"/>
  <c r="AB53" i="29"/>
  <c r="AB52" i="29"/>
  <c r="AB51" i="29"/>
  <c r="AB50" i="29"/>
  <c r="AB49" i="29"/>
  <c r="AB48" i="29"/>
  <c r="AB47" i="29"/>
  <c r="AB46" i="29"/>
  <c r="AB45" i="29"/>
  <c r="AB44" i="29"/>
  <c r="AB43" i="29"/>
  <c r="AB42" i="29"/>
  <c r="AB41" i="29"/>
  <c r="AB40" i="29"/>
  <c r="AB39" i="29"/>
  <c r="AB38" i="29"/>
  <c r="AB37" i="29"/>
  <c r="AB36" i="29"/>
  <c r="AB35" i="29"/>
  <c r="AB34" i="29"/>
  <c r="AB33" i="29"/>
  <c r="AB32" i="29"/>
  <c r="AB31" i="29"/>
  <c r="AB30" i="29"/>
  <c r="AB29" i="29"/>
  <c r="AB28" i="29"/>
  <c r="AB27" i="29"/>
  <c r="AB26" i="29"/>
  <c r="AB25" i="29"/>
  <c r="AB24" i="29"/>
  <c r="AB23" i="29"/>
  <c r="AB22" i="29"/>
  <c r="AB21" i="29"/>
  <c r="AB20" i="29"/>
  <c r="AB19" i="29"/>
  <c r="AB18" i="29"/>
  <c r="AB17" i="29"/>
  <c r="AB16" i="29"/>
  <c r="AB15" i="29"/>
  <c r="AB14" i="29"/>
  <c r="AB13" i="29"/>
  <c r="AB12" i="29"/>
  <c r="AB11" i="29"/>
  <c r="AB10" i="29"/>
  <c r="AB9" i="29"/>
  <c r="AB8" i="29"/>
  <c r="AB7" i="29"/>
  <c r="AB6" i="29"/>
  <c r="AB5" i="29"/>
  <c r="AB4" i="29"/>
  <c r="AB3" i="29"/>
  <c r="D26" i="29"/>
  <c r="D25" i="29"/>
  <c r="D24" i="29"/>
  <c r="D23" i="29"/>
  <c r="D22" i="29"/>
  <c r="D21" i="29"/>
  <c r="D20" i="29"/>
  <c r="D19" i="29"/>
  <c r="D18" i="29"/>
  <c r="D17" i="29"/>
  <c r="D16" i="29"/>
  <c r="D15" i="29"/>
  <c r="D14" i="29"/>
  <c r="D13" i="29"/>
  <c r="D12" i="29"/>
  <c r="D11" i="29"/>
  <c r="D10" i="29"/>
  <c r="D9" i="29"/>
  <c r="D8" i="29"/>
  <c r="D7" i="29"/>
  <c r="D6" i="29"/>
  <c r="D5" i="29"/>
  <c r="D4" i="29"/>
  <c r="D3" i="29"/>
  <c r="AL78" i="29" l="1"/>
  <c r="AN78" i="29" s="1"/>
  <c r="AD78" i="29"/>
  <c r="AF78" i="29" s="1"/>
  <c r="N78" i="29"/>
  <c r="P78" i="29" s="1"/>
  <c r="F78" i="29"/>
  <c r="AD78" i="28"/>
  <c r="AF78" i="28" s="1"/>
  <c r="AG79" i="28" s="1"/>
  <c r="V78" i="28"/>
  <c r="X78" i="28" s="1"/>
  <c r="Y79" i="28" s="1"/>
  <c r="N78" i="28"/>
  <c r="F78" i="28"/>
  <c r="H78" i="28" s="1"/>
  <c r="AT78" i="29"/>
  <c r="AV78" i="29" s="1"/>
  <c r="V78" i="29"/>
  <c r="X78" i="29" s="1"/>
  <c r="AT77" i="29"/>
  <c r="AV77" i="29" s="1"/>
  <c r="BG77" i="29" s="1"/>
  <c r="AL77" i="29"/>
  <c r="AN77" i="29" s="1"/>
  <c r="AD77" i="29"/>
  <c r="AF77" i="29" s="1"/>
  <c r="V77" i="29"/>
  <c r="X77" i="29" s="1"/>
  <c r="N77" i="29"/>
  <c r="P77" i="29" s="1"/>
  <c r="F77" i="29"/>
  <c r="H77" i="29" s="1"/>
  <c r="AT76" i="29"/>
  <c r="AV76" i="29" s="1"/>
  <c r="AL76" i="29"/>
  <c r="AN76" i="29" s="1"/>
  <c r="AD76" i="29"/>
  <c r="AF76" i="29" s="1"/>
  <c r="V76" i="29"/>
  <c r="X76" i="29" s="1"/>
  <c r="N76" i="29"/>
  <c r="P76" i="29" s="1"/>
  <c r="F76" i="29"/>
  <c r="H76" i="29" s="1"/>
  <c r="AT75" i="29"/>
  <c r="AV75" i="29" s="1"/>
  <c r="AL75" i="29"/>
  <c r="AN75" i="29" s="1"/>
  <c r="AD75" i="29"/>
  <c r="AF75" i="29" s="1"/>
  <c r="V75" i="29"/>
  <c r="X75" i="29" s="1"/>
  <c r="N75" i="29"/>
  <c r="P75" i="29" s="1"/>
  <c r="F75" i="29"/>
  <c r="AT74" i="29"/>
  <c r="AV74" i="29" s="1"/>
  <c r="AL74" i="29"/>
  <c r="AN74" i="29" s="1"/>
  <c r="AD74" i="29"/>
  <c r="AF74" i="29" s="1"/>
  <c r="V74" i="29"/>
  <c r="X74" i="29" s="1"/>
  <c r="N74" i="29"/>
  <c r="P74" i="29" s="1"/>
  <c r="F74" i="29"/>
  <c r="H74" i="29" s="1"/>
  <c r="AT73" i="29"/>
  <c r="AV73" i="29" s="1"/>
  <c r="BG73" i="29" s="1"/>
  <c r="AL73" i="29"/>
  <c r="AN73" i="29" s="1"/>
  <c r="AD73" i="29"/>
  <c r="AF73" i="29" s="1"/>
  <c r="V73" i="29"/>
  <c r="X73" i="29" s="1"/>
  <c r="N73" i="29"/>
  <c r="P73" i="29" s="1"/>
  <c r="F73" i="29"/>
  <c r="H73" i="29" s="1"/>
  <c r="AT72" i="29"/>
  <c r="AV72" i="29" s="1"/>
  <c r="AL72" i="29"/>
  <c r="AN72" i="29" s="1"/>
  <c r="AD72" i="29"/>
  <c r="AF72" i="29" s="1"/>
  <c r="V72" i="29"/>
  <c r="X72" i="29" s="1"/>
  <c r="N72" i="29"/>
  <c r="P72" i="29" s="1"/>
  <c r="F72" i="29"/>
  <c r="H72" i="29" s="1"/>
  <c r="AT71" i="29"/>
  <c r="AV71" i="29" s="1"/>
  <c r="AL71" i="29"/>
  <c r="AN71" i="29" s="1"/>
  <c r="AD71" i="29"/>
  <c r="AF71" i="29" s="1"/>
  <c r="V71" i="29"/>
  <c r="X71" i="29" s="1"/>
  <c r="N71" i="29"/>
  <c r="P71" i="29" s="1"/>
  <c r="F71" i="29"/>
  <c r="H71" i="29" s="1"/>
  <c r="AT70" i="29"/>
  <c r="AV70" i="29" s="1"/>
  <c r="AL70" i="29"/>
  <c r="AN70" i="29" s="1"/>
  <c r="AD70" i="29"/>
  <c r="AF70" i="29" s="1"/>
  <c r="V70" i="29"/>
  <c r="X70" i="29" s="1"/>
  <c r="N70" i="29"/>
  <c r="P70" i="29" s="1"/>
  <c r="F70" i="29"/>
  <c r="H70" i="29" s="1"/>
  <c r="AT69" i="29"/>
  <c r="AV69" i="29" s="1"/>
  <c r="AL69" i="29"/>
  <c r="AN69" i="29" s="1"/>
  <c r="AD69" i="29"/>
  <c r="AF69" i="29" s="1"/>
  <c r="V69" i="29"/>
  <c r="X69" i="29" s="1"/>
  <c r="N69" i="29"/>
  <c r="P69" i="29" s="1"/>
  <c r="F69" i="29"/>
  <c r="H69" i="29" s="1"/>
  <c r="AT68" i="29"/>
  <c r="AV68" i="29" s="1"/>
  <c r="BG68" i="29" s="1"/>
  <c r="AL68" i="29"/>
  <c r="AN68" i="29" s="1"/>
  <c r="AD68" i="29"/>
  <c r="AF68" i="29" s="1"/>
  <c r="V68" i="29"/>
  <c r="X68" i="29" s="1"/>
  <c r="N68" i="29"/>
  <c r="P68" i="29" s="1"/>
  <c r="F68" i="29"/>
  <c r="H68" i="29" s="1"/>
  <c r="AT67" i="29"/>
  <c r="AV67" i="29" s="1"/>
  <c r="AL67" i="29"/>
  <c r="AN67" i="29" s="1"/>
  <c r="AD67" i="29"/>
  <c r="AF67" i="29" s="1"/>
  <c r="V67" i="29"/>
  <c r="X67" i="29" s="1"/>
  <c r="N67" i="29"/>
  <c r="P67" i="29" s="1"/>
  <c r="F67" i="29"/>
  <c r="H67" i="29" s="1"/>
  <c r="AT66" i="29"/>
  <c r="AV66" i="29" s="1"/>
  <c r="AL66" i="29"/>
  <c r="AN66" i="29" s="1"/>
  <c r="AD66" i="29"/>
  <c r="AF66" i="29" s="1"/>
  <c r="V66" i="29"/>
  <c r="X66" i="29" s="1"/>
  <c r="N66" i="29"/>
  <c r="P66" i="29" s="1"/>
  <c r="F66" i="29"/>
  <c r="H66" i="29" s="1"/>
  <c r="AT65" i="29"/>
  <c r="AV65" i="29" s="1"/>
  <c r="AL65" i="29"/>
  <c r="AN65" i="29" s="1"/>
  <c r="AD65" i="29"/>
  <c r="AF65" i="29" s="1"/>
  <c r="V65" i="29"/>
  <c r="X65" i="29" s="1"/>
  <c r="N65" i="29"/>
  <c r="P65" i="29" s="1"/>
  <c r="F65" i="29"/>
  <c r="H65" i="29" s="1"/>
  <c r="AT64" i="29"/>
  <c r="AV64" i="29" s="1"/>
  <c r="AL64" i="29"/>
  <c r="AN64" i="29" s="1"/>
  <c r="AD64" i="29"/>
  <c r="AF64" i="29" s="1"/>
  <c r="V64" i="29"/>
  <c r="X64" i="29" s="1"/>
  <c r="N64" i="29"/>
  <c r="P64" i="29" s="1"/>
  <c r="F64" i="29"/>
  <c r="H64" i="29" s="1"/>
  <c r="AT63" i="29"/>
  <c r="AV63" i="29" s="1"/>
  <c r="AL63" i="29"/>
  <c r="AN63" i="29" s="1"/>
  <c r="AD63" i="29"/>
  <c r="AF63" i="29" s="1"/>
  <c r="V63" i="29"/>
  <c r="X63" i="29" s="1"/>
  <c r="N63" i="29"/>
  <c r="P63" i="29" s="1"/>
  <c r="F63" i="29"/>
  <c r="H63" i="29" s="1"/>
  <c r="AT62" i="29"/>
  <c r="AV62" i="29" s="1"/>
  <c r="AL62" i="29"/>
  <c r="AN62" i="29" s="1"/>
  <c r="AD62" i="29"/>
  <c r="AF62" i="29" s="1"/>
  <c r="V62" i="29"/>
  <c r="X62" i="29" s="1"/>
  <c r="N62" i="29"/>
  <c r="P62" i="29" s="1"/>
  <c r="F62" i="29"/>
  <c r="AT61" i="29"/>
  <c r="AV61" i="29" s="1"/>
  <c r="BG61" i="29" s="1"/>
  <c r="AL61" i="29"/>
  <c r="AN61" i="29" s="1"/>
  <c r="AD61" i="29"/>
  <c r="AF61" i="29" s="1"/>
  <c r="V61" i="29"/>
  <c r="X61" i="29" s="1"/>
  <c r="N61" i="29"/>
  <c r="P61" i="29" s="1"/>
  <c r="F61" i="29"/>
  <c r="H61" i="29" s="1"/>
  <c r="AT60" i="29"/>
  <c r="AV60" i="29" s="1"/>
  <c r="AL60" i="29"/>
  <c r="AN60" i="29" s="1"/>
  <c r="AD60" i="29"/>
  <c r="AF60" i="29" s="1"/>
  <c r="V60" i="29"/>
  <c r="X60" i="29" s="1"/>
  <c r="N60" i="29"/>
  <c r="P60" i="29" s="1"/>
  <c r="F60" i="29"/>
  <c r="H60" i="29" s="1"/>
  <c r="AT59" i="29"/>
  <c r="AV59" i="29" s="1"/>
  <c r="AL59" i="29"/>
  <c r="AN59" i="29" s="1"/>
  <c r="AD59" i="29"/>
  <c r="AF59" i="29" s="1"/>
  <c r="V59" i="29"/>
  <c r="X59" i="29" s="1"/>
  <c r="N59" i="29"/>
  <c r="P59" i="29" s="1"/>
  <c r="F59" i="29"/>
  <c r="H59" i="29" s="1"/>
  <c r="AT58" i="29"/>
  <c r="AV58" i="29" s="1"/>
  <c r="AL58" i="29"/>
  <c r="AN58" i="29" s="1"/>
  <c r="AD58" i="29"/>
  <c r="AF58" i="29" s="1"/>
  <c r="V58" i="29"/>
  <c r="X58" i="29" s="1"/>
  <c r="N58" i="29"/>
  <c r="P58" i="29" s="1"/>
  <c r="F58" i="29"/>
  <c r="H58" i="29" s="1"/>
  <c r="AT57" i="29"/>
  <c r="AV57" i="29" s="1"/>
  <c r="AL57" i="29"/>
  <c r="AN57" i="29" s="1"/>
  <c r="AD57" i="29"/>
  <c r="AF57" i="29" s="1"/>
  <c r="V57" i="29"/>
  <c r="X57" i="29" s="1"/>
  <c r="N57" i="29"/>
  <c r="P57" i="29" s="1"/>
  <c r="F57" i="29"/>
  <c r="AT56" i="29"/>
  <c r="AV56" i="29" s="1"/>
  <c r="AL56" i="29"/>
  <c r="AN56" i="29" s="1"/>
  <c r="AD56" i="29"/>
  <c r="AF56" i="29" s="1"/>
  <c r="V56" i="29"/>
  <c r="X56" i="29" s="1"/>
  <c r="N56" i="29"/>
  <c r="P56" i="29" s="1"/>
  <c r="F56" i="29"/>
  <c r="H56" i="29" s="1"/>
  <c r="AT55" i="29"/>
  <c r="AV55" i="29" s="1"/>
  <c r="AL55" i="29"/>
  <c r="AN55" i="29" s="1"/>
  <c r="AD55" i="29"/>
  <c r="AF55" i="29" s="1"/>
  <c r="V55" i="29"/>
  <c r="X55" i="29" s="1"/>
  <c r="N55" i="29"/>
  <c r="P55" i="29" s="1"/>
  <c r="F55" i="29"/>
  <c r="H55" i="29" s="1"/>
  <c r="AT54" i="29"/>
  <c r="AV54" i="29" s="1"/>
  <c r="AL54" i="29"/>
  <c r="AN54" i="29" s="1"/>
  <c r="N54" i="29"/>
  <c r="P54" i="29" s="1"/>
  <c r="F54" i="29"/>
  <c r="H54" i="29" s="1"/>
  <c r="AT53" i="29"/>
  <c r="AV53" i="29" s="1"/>
  <c r="BG53" i="29" s="1"/>
  <c r="AL53" i="29"/>
  <c r="AN53" i="29" s="1"/>
  <c r="T53" i="29"/>
  <c r="N53" i="29"/>
  <c r="P53" i="29" s="1"/>
  <c r="F53" i="29"/>
  <c r="H53" i="29" s="1"/>
  <c r="AT52" i="29"/>
  <c r="AV52" i="29" s="1"/>
  <c r="AL52" i="29"/>
  <c r="AN52" i="29" s="1"/>
  <c r="T52" i="29"/>
  <c r="N52" i="29"/>
  <c r="P52" i="29" s="1"/>
  <c r="F52" i="29"/>
  <c r="H52" i="29" s="1"/>
  <c r="AT51" i="29"/>
  <c r="AV51" i="29" s="1"/>
  <c r="AL51" i="29"/>
  <c r="AN51" i="29" s="1"/>
  <c r="T51" i="29"/>
  <c r="N51" i="29"/>
  <c r="P51" i="29" s="1"/>
  <c r="F51" i="29"/>
  <c r="H51" i="29" s="1"/>
  <c r="AT50" i="29"/>
  <c r="AV50" i="29" s="1"/>
  <c r="AL50" i="29"/>
  <c r="AN50" i="29" s="1"/>
  <c r="T50" i="29"/>
  <c r="N50" i="29"/>
  <c r="P50" i="29" s="1"/>
  <c r="F50" i="29"/>
  <c r="H50" i="29" s="1"/>
  <c r="AT49" i="29"/>
  <c r="AV49" i="29" s="1"/>
  <c r="BG49" i="29" s="1"/>
  <c r="AL49" i="29"/>
  <c r="AN49" i="29" s="1"/>
  <c r="T49" i="29"/>
  <c r="N49" i="29"/>
  <c r="P49" i="29" s="1"/>
  <c r="F49" i="29"/>
  <c r="H49" i="29" s="1"/>
  <c r="AT48" i="29"/>
  <c r="AV48" i="29" s="1"/>
  <c r="AL48" i="29"/>
  <c r="AN48" i="29" s="1"/>
  <c r="T48" i="29"/>
  <c r="N48" i="29"/>
  <c r="P48" i="29" s="1"/>
  <c r="F48" i="29"/>
  <c r="H48" i="29" s="1"/>
  <c r="AT47" i="29"/>
  <c r="AV47" i="29" s="1"/>
  <c r="AL47" i="29"/>
  <c r="AN47" i="29" s="1"/>
  <c r="T47" i="29"/>
  <c r="N47" i="29"/>
  <c r="P47" i="29" s="1"/>
  <c r="F47" i="29"/>
  <c r="AT46" i="29"/>
  <c r="AV46" i="29" s="1"/>
  <c r="AL46" i="29"/>
  <c r="AN46" i="29" s="1"/>
  <c r="T46" i="29"/>
  <c r="N46" i="29"/>
  <c r="P46" i="29" s="1"/>
  <c r="F46" i="29"/>
  <c r="H46" i="29" s="1"/>
  <c r="AT45" i="29"/>
  <c r="AV45" i="29" s="1"/>
  <c r="BG45" i="29" s="1"/>
  <c r="AL45" i="29"/>
  <c r="AN45" i="29" s="1"/>
  <c r="T45" i="29"/>
  <c r="N45" i="29"/>
  <c r="P45" i="29" s="1"/>
  <c r="F45" i="29"/>
  <c r="H45" i="29" s="1"/>
  <c r="AT44" i="29"/>
  <c r="AV44" i="29" s="1"/>
  <c r="AL44" i="29"/>
  <c r="AN44" i="29" s="1"/>
  <c r="T44" i="29"/>
  <c r="N44" i="29"/>
  <c r="P44" i="29" s="1"/>
  <c r="F44" i="29"/>
  <c r="H44" i="29" s="1"/>
  <c r="AT43" i="29"/>
  <c r="AV43" i="29" s="1"/>
  <c r="BG43" i="29" s="1"/>
  <c r="AL43" i="29"/>
  <c r="AN43" i="29" s="1"/>
  <c r="T43" i="29"/>
  <c r="N43" i="29"/>
  <c r="P43" i="29" s="1"/>
  <c r="F43" i="29"/>
  <c r="H43" i="29" s="1"/>
  <c r="AT42" i="29"/>
  <c r="AV42" i="29" s="1"/>
  <c r="AL42" i="29"/>
  <c r="AN42" i="29" s="1"/>
  <c r="T42" i="29"/>
  <c r="N42" i="29"/>
  <c r="P42" i="29" s="1"/>
  <c r="F42" i="29"/>
  <c r="H42" i="29" s="1"/>
  <c r="AT41" i="29"/>
  <c r="AV41" i="29" s="1"/>
  <c r="AL41" i="29"/>
  <c r="AN41" i="29" s="1"/>
  <c r="T41" i="29"/>
  <c r="N41" i="29"/>
  <c r="P41" i="29" s="1"/>
  <c r="F41" i="29"/>
  <c r="AT40" i="29"/>
  <c r="AV40" i="29" s="1"/>
  <c r="AL40" i="29"/>
  <c r="AN40" i="29" s="1"/>
  <c r="T40" i="29"/>
  <c r="N40" i="29"/>
  <c r="P40" i="29" s="1"/>
  <c r="F40" i="29"/>
  <c r="H40" i="29" s="1"/>
  <c r="AT39" i="29"/>
  <c r="AV39" i="29" s="1"/>
  <c r="AL39" i="29"/>
  <c r="AN39" i="29" s="1"/>
  <c r="T39" i="29"/>
  <c r="N39" i="29"/>
  <c r="P39" i="29" s="1"/>
  <c r="F39" i="29"/>
  <c r="H39" i="29" s="1"/>
  <c r="AT38" i="29"/>
  <c r="AV38" i="29" s="1"/>
  <c r="AL38" i="29"/>
  <c r="AN38" i="29" s="1"/>
  <c r="T38" i="29"/>
  <c r="N38" i="29"/>
  <c r="P38" i="29" s="1"/>
  <c r="F38" i="29"/>
  <c r="H38" i="29" s="1"/>
  <c r="AT37" i="29"/>
  <c r="AV37" i="29" s="1"/>
  <c r="AL37" i="29"/>
  <c r="AN37" i="29" s="1"/>
  <c r="T37" i="29"/>
  <c r="N37" i="29"/>
  <c r="P37" i="29" s="1"/>
  <c r="F37" i="29"/>
  <c r="H37" i="29" s="1"/>
  <c r="AT36" i="29"/>
  <c r="AV36" i="29" s="1"/>
  <c r="AL36" i="29"/>
  <c r="AN36" i="29" s="1"/>
  <c r="T36" i="29"/>
  <c r="N36" i="29"/>
  <c r="P36" i="29" s="1"/>
  <c r="F36" i="29"/>
  <c r="H36" i="29" s="1"/>
  <c r="T35" i="29"/>
  <c r="N35" i="29"/>
  <c r="P35" i="29" s="1"/>
  <c r="F35" i="29"/>
  <c r="H35" i="29" s="1"/>
  <c r="AJ34" i="29"/>
  <c r="T34" i="29"/>
  <c r="N34" i="29"/>
  <c r="P34" i="29" s="1"/>
  <c r="F34" i="29"/>
  <c r="H34" i="29" s="1"/>
  <c r="AJ33" i="29"/>
  <c r="T33" i="29"/>
  <c r="N33" i="29"/>
  <c r="P33" i="29" s="1"/>
  <c r="F33" i="29"/>
  <c r="H33" i="29" s="1"/>
  <c r="AJ32" i="29"/>
  <c r="T32" i="29"/>
  <c r="N32" i="29"/>
  <c r="P32" i="29" s="1"/>
  <c r="F32" i="29"/>
  <c r="H32" i="29" s="1"/>
  <c r="AJ31" i="29"/>
  <c r="T31" i="29"/>
  <c r="N31" i="29"/>
  <c r="P31" i="29" s="1"/>
  <c r="F31" i="29"/>
  <c r="AJ30" i="29"/>
  <c r="T30" i="29"/>
  <c r="N30" i="29"/>
  <c r="P30" i="29" s="1"/>
  <c r="F30" i="29"/>
  <c r="H30" i="29" s="1"/>
  <c r="AJ29" i="29"/>
  <c r="T29" i="29"/>
  <c r="N29" i="29"/>
  <c r="P29" i="29" s="1"/>
  <c r="F29" i="29"/>
  <c r="H29" i="29" s="1"/>
  <c r="AJ28" i="29"/>
  <c r="T28" i="29"/>
  <c r="N28" i="29"/>
  <c r="P28" i="29" s="1"/>
  <c r="F28" i="29"/>
  <c r="H28" i="29" s="1"/>
  <c r="AJ27" i="29"/>
  <c r="T27" i="29"/>
  <c r="AJ26" i="29"/>
  <c r="T26" i="29"/>
  <c r="AJ25" i="29"/>
  <c r="T25" i="29"/>
  <c r="AJ24" i="29"/>
  <c r="T24" i="29"/>
  <c r="AJ23" i="29"/>
  <c r="T23" i="29"/>
  <c r="AJ22" i="29"/>
  <c r="T22" i="29"/>
  <c r="AJ21" i="29"/>
  <c r="T21" i="29"/>
  <c r="AJ20" i="29"/>
  <c r="T20" i="29"/>
  <c r="AJ19" i="29"/>
  <c r="T19" i="29"/>
  <c r="AJ18" i="29"/>
  <c r="T18" i="29"/>
  <c r="AJ17" i="29"/>
  <c r="T17" i="29"/>
  <c r="AJ16" i="29"/>
  <c r="AD16" i="29"/>
  <c r="AF16" i="29" s="1"/>
  <c r="T16" i="29"/>
  <c r="V16" i="29" s="1"/>
  <c r="X16" i="29" s="1"/>
  <c r="N16" i="29"/>
  <c r="P16" i="29" s="1"/>
  <c r="F16" i="29"/>
  <c r="AJ15" i="29"/>
  <c r="AD15" i="29"/>
  <c r="AF15" i="29" s="1"/>
  <c r="T15" i="29"/>
  <c r="V15" i="29" s="1"/>
  <c r="X15" i="29" s="1"/>
  <c r="N15" i="29"/>
  <c r="P15" i="29" s="1"/>
  <c r="F15" i="29"/>
  <c r="AJ14" i="29"/>
  <c r="AD14" i="29"/>
  <c r="AF14" i="29" s="1"/>
  <c r="T14" i="29"/>
  <c r="V14" i="29" s="1"/>
  <c r="X14" i="29" s="1"/>
  <c r="N14" i="29"/>
  <c r="P14" i="29" s="1"/>
  <c r="F14" i="29"/>
  <c r="AJ13" i="29"/>
  <c r="AD13" i="29"/>
  <c r="AF13" i="29" s="1"/>
  <c r="T13" i="29"/>
  <c r="V13" i="29" s="1"/>
  <c r="X13" i="29" s="1"/>
  <c r="N13" i="29"/>
  <c r="P13" i="29" s="1"/>
  <c r="F13" i="29"/>
  <c r="AJ12" i="29"/>
  <c r="AD12" i="29"/>
  <c r="AF12" i="29" s="1"/>
  <c r="T12" i="29"/>
  <c r="V12" i="29" s="1"/>
  <c r="X12" i="29" s="1"/>
  <c r="N12" i="29"/>
  <c r="P12" i="29" s="1"/>
  <c r="F12" i="29"/>
  <c r="AJ11" i="29"/>
  <c r="AD11" i="29"/>
  <c r="AF11" i="29" s="1"/>
  <c r="T11" i="29"/>
  <c r="V11" i="29" s="1"/>
  <c r="X11" i="29" s="1"/>
  <c r="N11" i="29"/>
  <c r="P11" i="29" s="1"/>
  <c r="F11" i="29"/>
  <c r="AJ10" i="29"/>
  <c r="AD10" i="29"/>
  <c r="AF10" i="29" s="1"/>
  <c r="T10" i="29"/>
  <c r="V10" i="29" s="1"/>
  <c r="X10" i="29" s="1"/>
  <c r="N10" i="29"/>
  <c r="P10" i="29" s="1"/>
  <c r="F10" i="29"/>
  <c r="AJ9" i="29"/>
  <c r="AD9" i="29"/>
  <c r="AF9" i="29" s="1"/>
  <c r="T9" i="29"/>
  <c r="V9" i="29" s="1"/>
  <c r="X9" i="29" s="1"/>
  <c r="N9" i="29"/>
  <c r="P9" i="29" s="1"/>
  <c r="F9" i="29"/>
  <c r="AJ8" i="29"/>
  <c r="AD8" i="29"/>
  <c r="AF8" i="29" s="1"/>
  <c r="T8" i="29"/>
  <c r="V8" i="29" s="1"/>
  <c r="X8" i="29" s="1"/>
  <c r="N8" i="29"/>
  <c r="P8" i="29" s="1"/>
  <c r="F8" i="29"/>
  <c r="AT7" i="29"/>
  <c r="AV7" i="29" s="1"/>
  <c r="BG7" i="29" s="1"/>
  <c r="AJ7" i="29"/>
  <c r="AL7" i="29" s="1"/>
  <c r="AN7" i="29" s="1"/>
  <c r="AD7" i="29"/>
  <c r="AF7" i="29" s="1"/>
  <c r="T7" i="29"/>
  <c r="V7" i="29" s="1"/>
  <c r="X7" i="29" s="1"/>
  <c r="N7" i="29"/>
  <c r="P7" i="29" s="1"/>
  <c r="F7" i="29"/>
  <c r="AT6" i="29"/>
  <c r="AV6" i="29" s="1"/>
  <c r="BG6" i="29" s="1"/>
  <c r="AJ6" i="29"/>
  <c r="AL6" i="29" s="1"/>
  <c r="AN6" i="29" s="1"/>
  <c r="AD6" i="29"/>
  <c r="AF6" i="29" s="1"/>
  <c r="T6" i="29"/>
  <c r="V6" i="29" s="1"/>
  <c r="X6" i="29" s="1"/>
  <c r="N6" i="29"/>
  <c r="P6" i="29" s="1"/>
  <c r="F6" i="29"/>
  <c r="AT5" i="29"/>
  <c r="AV5" i="29" s="1"/>
  <c r="BG5" i="29" s="1"/>
  <c r="AJ5" i="29"/>
  <c r="AL5" i="29" s="1"/>
  <c r="AN5" i="29" s="1"/>
  <c r="AD5" i="29"/>
  <c r="AF5" i="29" s="1"/>
  <c r="T5" i="29"/>
  <c r="V5" i="29" s="1"/>
  <c r="X5" i="29" s="1"/>
  <c r="N5" i="29"/>
  <c r="P5" i="29" s="1"/>
  <c r="AT4" i="29"/>
  <c r="AV4" i="29" s="1"/>
  <c r="BG4" i="29" s="1"/>
  <c r="AJ4" i="29"/>
  <c r="AD4" i="29"/>
  <c r="AF4" i="29" s="1"/>
  <c r="T4" i="29"/>
  <c r="V4" i="29" s="1"/>
  <c r="X4" i="29" s="1"/>
  <c r="N4" i="29"/>
  <c r="P4" i="29" s="1"/>
  <c r="AT3" i="29"/>
  <c r="AV3" i="29" s="1"/>
  <c r="BG3" i="29" s="1"/>
  <c r="AJ3" i="29"/>
  <c r="T3" i="29"/>
  <c r="N3" i="29"/>
  <c r="P3" i="29" s="1"/>
  <c r="F3" i="29"/>
  <c r="AD77" i="28"/>
  <c r="AF77" i="28" s="1"/>
  <c r="V77" i="28"/>
  <c r="X77" i="28" s="1"/>
  <c r="N77" i="28"/>
  <c r="P77" i="28" s="1"/>
  <c r="F77" i="28"/>
  <c r="H77" i="28" s="1"/>
  <c r="AD76" i="28"/>
  <c r="AF76" i="28" s="1"/>
  <c r="AO76" i="28" s="1"/>
  <c r="V76" i="28"/>
  <c r="X76" i="28" s="1"/>
  <c r="N76" i="28"/>
  <c r="F76" i="28"/>
  <c r="H76" i="28" s="1"/>
  <c r="AD75" i="28"/>
  <c r="AF75" i="28" s="1"/>
  <c r="AO75" i="28" s="1"/>
  <c r="V75" i="28"/>
  <c r="X75" i="28" s="1"/>
  <c r="N75" i="28"/>
  <c r="P75" i="28" s="1"/>
  <c r="F75" i="28"/>
  <c r="H75" i="28" s="1"/>
  <c r="AD74" i="28"/>
  <c r="AF74" i="28" s="1"/>
  <c r="AO74" i="28" s="1"/>
  <c r="V74" i="28"/>
  <c r="X74" i="28" s="1"/>
  <c r="N74" i="28"/>
  <c r="P74" i="28" s="1"/>
  <c r="F74" i="28"/>
  <c r="H74" i="28" s="1"/>
  <c r="AD73" i="28"/>
  <c r="AF73" i="28" s="1"/>
  <c r="AO73" i="28" s="1"/>
  <c r="V73" i="28"/>
  <c r="X73" i="28" s="1"/>
  <c r="N73" i="28"/>
  <c r="F73" i="28"/>
  <c r="H73" i="28" s="1"/>
  <c r="AD72" i="28"/>
  <c r="AF72" i="28" s="1"/>
  <c r="AO72" i="28" s="1"/>
  <c r="V72" i="28"/>
  <c r="X72" i="28" s="1"/>
  <c r="N72" i="28"/>
  <c r="P72" i="28" s="1"/>
  <c r="F72" i="28"/>
  <c r="H72" i="28" s="1"/>
  <c r="AD71" i="28"/>
  <c r="AF71" i="28" s="1"/>
  <c r="V71" i="28"/>
  <c r="X71" i="28" s="1"/>
  <c r="N71" i="28"/>
  <c r="F71" i="28"/>
  <c r="H71" i="28" s="1"/>
  <c r="AD70" i="28"/>
  <c r="AF70" i="28" s="1"/>
  <c r="V70" i="28"/>
  <c r="X70" i="28" s="1"/>
  <c r="N70" i="28"/>
  <c r="P70" i="28" s="1"/>
  <c r="F70" i="28"/>
  <c r="H70" i="28" s="1"/>
  <c r="AD69" i="28"/>
  <c r="AF69" i="28" s="1"/>
  <c r="AO69" i="28" s="1"/>
  <c r="V69" i="28"/>
  <c r="X69" i="28" s="1"/>
  <c r="N69" i="28"/>
  <c r="F69" i="28"/>
  <c r="H69" i="28" s="1"/>
  <c r="AD68" i="28"/>
  <c r="AF68" i="28" s="1"/>
  <c r="AO68" i="28" s="1"/>
  <c r="V68" i="28"/>
  <c r="X68" i="28" s="1"/>
  <c r="N68" i="28"/>
  <c r="P68" i="28" s="1"/>
  <c r="F68" i="28"/>
  <c r="H68" i="28" s="1"/>
  <c r="AD67" i="28"/>
  <c r="AF67" i="28" s="1"/>
  <c r="AO67" i="28" s="1"/>
  <c r="V67" i="28"/>
  <c r="X67" i="28" s="1"/>
  <c r="N67" i="28"/>
  <c r="P67" i="28" s="1"/>
  <c r="F67" i="28"/>
  <c r="H67" i="28" s="1"/>
  <c r="AD66" i="28"/>
  <c r="AF66" i="28" s="1"/>
  <c r="AO66" i="28" s="1"/>
  <c r="V66" i="28"/>
  <c r="X66" i="28" s="1"/>
  <c r="N66" i="28"/>
  <c r="P66" i="28" s="1"/>
  <c r="F66" i="28"/>
  <c r="H66" i="28" s="1"/>
  <c r="AD65" i="28"/>
  <c r="AF65" i="28" s="1"/>
  <c r="AO65" i="28" s="1"/>
  <c r="V65" i="28"/>
  <c r="X65" i="28" s="1"/>
  <c r="N65" i="28"/>
  <c r="F65" i="28"/>
  <c r="H65" i="28" s="1"/>
  <c r="AD64" i="28"/>
  <c r="AF64" i="28" s="1"/>
  <c r="AO64" i="28" s="1"/>
  <c r="V64" i="28"/>
  <c r="X64" i="28" s="1"/>
  <c r="N64" i="28"/>
  <c r="F64" i="28"/>
  <c r="H64" i="28" s="1"/>
  <c r="AD63" i="28"/>
  <c r="AF63" i="28" s="1"/>
  <c r="V63" i="28"/>
  <c r="X63" i="28" s="1"/>
  <c r="N63" i="28"/>
  <c r="F63" i="28"/>
  <c r="H63" i="28" s="1"/>
  <c r="AD62" i="28"/>
  <c r="AF62" i="28" s="1"/>
  <c r="V62" i="28"/>
  <c r="X62" i="28" s="1"/>
  <c r="N62" i="28"/>
  <c r="P62" i="28" s="1"/>
  <c r="F62" i="28"/>
  <c r="H62" i="28" s="1"/>
  <c r="AD61" i="28"/>
  <c r="AF61" i="28" s="1"/>
  <c r="AO61" i="28" s="1"/>
  <c r="V61" i="28"/>
  <c r="X61" i="28" s="1"/>
  <c r="N61" i="28"/>
  <c r="F61" i="28"/>
  <c r="H61" i="28" s="1"/>
  <c r="AD60" i="28"/>
  <c r="AF60" i="28" s="1"/>
  <c r="AO60" i="28" s="1"/>
  <c r="V60" i="28"/>
  <c r="X60" i="28" s="1"/>
  <c r="N60" i="28"/>
  <c r="P60" i="28" s="1"/>
  <c r="F60" i="28"/>
  <c r="H60" i="28" s="1"/>
  <c r="AD59" i="28"/>
  <c r="AF59" i="28" s="1"/>
  <c r="AO59" i="28" s="1"/>
  <c r="N59" i="28"/>
  <c r="P59" i="28" s="1"/>
  <c r="F59" i="28"/>
  <c r="H59" i="28" s="1"/>
  <c r="AD58" i="28"/>
  <c r="AF58" i="28" s="1"/>
  <c r="AO58" i="28" s="1"/>
  <c r="N58" i="28"/>
  <c r="F58" i="28"/>
  <c r="H58" i="28" s="1"/>
  <c r="AD57" i="28"/>
  <c r="AF57" i="28" s="1"/>
  <c r="N57" i="28"/>
  <c r="F57" i="28"/>
  <c r="H57" i="28" s="1"/>
  <c r="AD56" i="28"/>
  <c r="AF56" i="28" s="1"/>
  <c r="AO56" i="28" s="1"/>
  <c r="N56" i="28"/>
  <c r="P56" i="28" s="1"/>
  <c r="F56" i="28"/>
  <c r="H56" i="28" s="1"/>
  <c r="AD55" i="28"/>
  <c r="AF55" i="28" s="1"/>
  <c r="N55" i="28"/>
  <c r="F55" i="28"/>
  <c r="H55" i="28" s="1"/>
  <c r="AD54" i="28"/>
  <c r="AF54" i="28" s="1"/>
  <c r="AO54" i="28" s="1"/>
  <c r="N54" i="28"/>
  <c r="P54" i="28" s="1"/>
  <c r="F54" i="28"/>
  <c r="H54" i="28" s="1"/>
  <c r="AD53" i="28"/>
  <c r="AF53" i="28" s="1"/>
  <c r="T53" i="28"/>
  <c r="N53" i="28"/>
  <c r="P53" i="28" s="1"/>
  <c r="F53" i="28"/>
  <c r="H53" i="28" s="1"/>
  <c r="AI53" i="28" s="1"/>
  <c r="AD52" i="28"/>
  <c r="AF52" i="28" s="1"/>
  <c r="AO52" i="28" s="1"/>
  <c r="T52" i="28"/>
  <c r="N52" i="28"/>
  <c r="P52" i="28" s="1"/>
  <c r="F52" i="28"/>
  <c r="H52" i="28" s="1"/>
  <c r="AD51" i="28"/>
  <c r="AF51" i="28" s="1"/>
  <c r="T51" i="28"/>
  <c r="N51" i="28"/>
  <c r="P51" i="28" s="1"/>
  <c r="F51" i="28"/>
  <c r="H51" i="28" s="1"/>
  <c r="AD50" i="28"/>
  <c r="AF50" i="28" s="1"/>
  <c r="AO50" i="28" s="1"/>
  <c r="T50" i="28"/>
  <c r="N50" i="28"/>
  <c r="P50" i="28" s="1"/>
  <c r="F50" i="28"/>
  <c r="H50" i="28" s="1"/>
  <c r="AD49" i="28"/>
  <c r="AF49" i="28" s="1"/>
  <c r="AO49" i="28" s="1"/>
  <c r="T49" i="28"/>
  <c r="N49" i="28"/>
  <c r="F49" i="28"/>
  <c r="H49" i="28" s="1"/>
  <c r="AD48" i="28"/>
  <c r="AF48" i="28" s="1"/>
  <c r="AO48" i="28" s="1"/>
  <c r="T48" i="28"/>
  <c r="N48" i="28"/>
  <c r="F48" i="28"/>
  <c r="H48" i="28" s="1"/>
  <c r="AD47" i="28"/>
  <c r="AF47" i="28" s="1"/>
  <c r="AO47" i="28" s="1"/>
  <c r="T47" i="28"/>
  <c r="N47" i="28"/>
  <c r="P47" i="28" s="1"/>
  <c r="F47" i="28"/>
  <c r="H47" i="28" s="1"/>
  <c r="AD46" i="28"/>
  <c r="AF46" i="28" s="1"/>
  <c r="AO46" i="28" s="1"/>
  <c r="T46" i="28"/>
  <c r="N46" i="28"/>
  <c r="F46" i="28"/>
  <c r="H46" i="28" s="1"/>
  <c r="AD45" i="28"/>
  <c r="AF45" i="28" s="1"/>
  <c r="AO45" i="28" s="1"/>
  <c r="T45" i="28"/>
  <c r="N45" i="28"/>
  <c r="F45" i="28"/>
  <c r="H45" i="28" s="1"/>
  <c r="AD44" i="28"/>
  <c r="AF44" i="28" s="1"/>
  <c r="AO44" i="28" s="1"/>
  <c r="T44" i="28"/>
  <c r="N44" i="28"/>
  <c r="P44" i="28" s="1"/>
  <c r="F44" i="28"/>
  <c r="H44" i="28" s="1"/>
  <c r="AD43" i="28"/>
  <c r="AF43" i="28" s="1"/>
  <c r="T43" i="28"/>
  <c r="N43" i="28"/>
  <c r="F43" i="28"/>
  <c r="H43" i="28" s="1"/>
  <c r="AD42" i="28"/>
  <c r="AF42" i="28" s="1"/>
  <c r="AO42" i="28" s="1"/>
  <c r="T42" i="28"/>
  <c r="N42" i="28"/>
  <c r="F42" i="28"/>
  <c r="H42" i="28" s="1"/>
  <c r="AD41" i="28"/>
  <c r="AF41" i="28" s="1"/>
  <c r="AO41" i="28" s="1"/>
  <c r="T41" i="28"/>
  <c r="N41" i="28"/>
  <c r="F41" i="28"/>
  <c r="H41" i="28" s="1"/>
  <c r="AD40" i="28"/>
  <c r="AF40" i="28" s="1"/>
  <c r="AO40" i="28" s="1"/>
  <c r="T40" i="28"/>
  <c r="N40" i="28"/>
  <c r="F40" i="28"/>
  <c r="H40" i="28" s="1"/>
  <c r="AD39" i="28"/>
  <c r="AF39" i="28" s="1"/>
  <c r="AO39" i="28" s="1"/>
  <c r="T39" i="28"/>
  <c r="N39" i="28"/>
  <c r="F39" i="28"/>
  <c r="H39" i="28" s="1"/>
  <c r="AD38" i="28"/>
  <c r="AF38" i="28" s="1"/>
  <c r="AO38" i="28" s="1"/>
  <c r="T38" i="28"/>
  <c r="N38" i="28"/>
  <c r="F38" i="28"/>
  <c r="H38" i="28" s="1"/>
  <c r="AD37" i="28"/>
  <c r="AF37" i="28" s="1"/>
  <c r="T37" i="28"/>
  <c r="N37" i="28"/>
  <c r="P37" i="28" s="1"/>
  <c r="F37" i="28"/>
  <c r="H37" i="28" s="1"/>
  <c r="AD36" i="28"/>
  <c r="AF36" i="28" s="1"/>
  <c r="AO36" i="28" s="1"/>
  <c r="T36" i="28"/>
  <c r="N36" i="28"/>
  <c r="P36" i="28" s="1"/>
  <c r="F36" i="28"/>
  <c r="H36" i="28" s="1"/>
  <c r="T35" i="28"/>
  <c r="N35" i="28"/>
  <c r="F35" i="28"/>
  <c r="H35" i="28" s="1"/>
  <c r="AB34" i="28"/>
  <c r="T34" i="28"/>
  <c r="N34" i="28"/>
  <c r="P34" i="28" s="1"/>
  <c r="F34" i="28"/>
  <c r="H34" i="28" s="1"/>
  <c r="AB33" i="28"/>
  <c r="T33" i="28"/>
  <c r="N33" i="28"/>
  <c r="P33" i="28" s="1"/>
  <c r="F33" i="28"/>
  <c r="H33" i="28" s="1"/>
  <c r="AB32" i="28"/>
  <c r="T32" i="28"/>
  <c r="N32" i="28"/>
  <c r="P32" i="28" s="1"/>
  <c r="F32" i="28"/>
  <c r="H32" i="28" s="1"/>
  <c r="AB31" i="28"/>
  <c r="T31" i="28"/>
  <c r="N31" i="28"/>
  <c r="P31" i="28" s="1"/>
  <c r="F31" i="28"/>
  <c r="H31" i="28" s="1"/>
  <c r="AB30" i="28"/>
  <c r="T30" i="28"/>
  <c r="N30" i="28"/>
  <c r="P30" i="28" s="1"/>
  <c r="F30" i="28"/>
  <c r="H30" i="28" s="1"/>
  <c r="AB29" i="28"/>
  <c r="T29" i="28"/>
  <c r="N29" i="28"/>
  <c r="P29" i="28" s="1"/>
  <c r="F29" i="28"/>
  <c r="H29" i="28" s="1"/>
  <c r="AB28" i="28"/>
  <c r="T28" i="28"/>
  <c r="N28" i="28"/>
  <c r="P28" i="28" s="1"/>
  <c r="F28" i="28"/>
  <c r="H28" i="28" s="1"/>
  <c r="AB27" i="28"/>
  <c r="T27" i="28"/>
  <c r="N24" i="28"/>
  <c r="P24" i="28" s="1"/>
  <c r="AB26" i="28"/>
  <c r="T26" i="28"/>
  <c r="V26" i="28" s="1"/>
  <c r="D26" i="28"/>
  <c r="AB25" i="28"/>
  <c r="T25" i="28"/>
  <c r="V25" i="28" s="1"/>
  <c r="D25" i="28"/>
  <c r="AB24" i="28"/>
  <c r="T24" i="28"/>
  <c r="V24" i="28" s="1"/>
  <c r="D24" i="28"/>
  <c r="AB23" i="28"/>
  <c r="T23" i="28"/>
  <c r="V23" i="28" s="1"/>
  <c r="D23" i="28"/>
  <c r="AB22" i="28"/>
  <c r="T22" i="28"/>
  <c r="V22" i="28" s="1"/>
  <c r="D22" i="28"/>
  <c r="AB21" i="28"/>
  <c r="T21" i="28"/>
  <c r="V21" i="28" s="1"/>
  <c r="D21" i="28"/>
  <c r="AB20" i="28"/>
  <c r="T20" i="28"/>
  <c r="V20" i="28" s="1"/>
  <c r="N20" i="28"/>
  <c r="P20" i="28" s="1"/>
  <c r="D20" i="28"/>
  <c r="AB19" i="28"/>
  <c r="T19" i="28"/>
  <c r="V19" i="28" s="1"/>
  <c r="N19" i="28"/>
  <c r="P19" i="28" s="1"/>
  <c r="D19" i="28"/>
  <c r="AB18" i="28"/>
  <c r="T18" i="28"/>
  <c r="V18" i="28" s="1"/>
  <c r="N18" i="28"/>
  <c r="P18" i="28" s="1"/>
  <c r="D18" i="28"/>
  <c r="AB17" i="28"/>
  <c r="T17" i="28"/>
  <c r="V17" i="28" s="1"/>
  <c r="D17" i="28"/>
  <c r="AB16" i="28"/>
  <c r="T16" i="28"/>
  <c r="V16" i="28" s="1"/>
  <c r="N16" i="28"/>
  <c r="D16" i="28"/>
  <c r="F16" i="28" s="1"/>
  <c r="AB15" i="28"/>
  <c r="T15" i="28"/>
  <c r="V15" i="28" s="1"/>
  <c r="N15" i="28"/>
  <c r="D15" i="28"/>
  <c r="F15" i="28" s="1"/>
  <c r="AB14" i="28"/>
  <c r="T14" i="28"/>
  <c r="V14" i="28" s="1"/>
  <c r="N14" i="28"/>
  <c r="D14" i="28"/>
  <c r="F14" i="28" s="1"/>
  <c r="AB13" i="28"/>
  <c r="T13" i="28"/>
  <c r="V13" i="28" s="1"/>
  <c r="N13" i="28"/>
  <c r="D13" i="28"/>
  <c r="F13" i="28" s="1"/>
  <c r="AB12" i="28"/>
  <c r="T12" i="28"/>
  <c r="V12" i="28" s="1"/>
  <c r="N12" i="28"/>
  <c r="D12" i="28"/>
  <c r="F12" i="28" s="1"/>
  <c r="AB11" i="28"/>
  <c r="T11" i="28"/>
  <c r="V11" i="28" s="1"/>
  <c r="N11" i="28"/>
  <c r="D11" i="28"/>
  <c r="F11" i="28" s="1"/>
  <c r="AB10" i="28"/>
  <c r="T10" i="28"/>
  <c r="V10" i="28" s="1"/>
  <c r="N10" i="28"/>
  <c r="D10" i="28"/>
  <c r="F10" i="28" s="1"/>
  <c r="AB9" i="28"/>
  <c r="T9" i="28"/>
  <c r="V9" i="28" s="1"/>
  <c r="N9" i="28"/>
  <c r="D9" i="28"/>
  <c r="F9" i="28" s="1"/>
  <c r="AB8" i="28"/>
  <c r="V8" i="28"/>
  <c r="N8" i="28"/>
  <c r="D8" i="28"/>
  <c r="F8" i="28" s="1"/>
  <c r="AB7" i="28"/>
  <c r="AD7" i="28" s="1"/>
  <c r="AF7" i="28" s="1"/>
  <c r="X7" i="28"/>
  <c r="T7" i="28"/>
  <c r="N7" i="28"/>
  <c r="D7" i="28"/>
  <c r="F7" i="28" s="1"/>
  <c r="AB6" i="28"/>
  <c r="AD6" i="28" s="1"/>
  <c r="AF6" i="28" s="1"/>
  <c r="X6" i="28"/>
  <c r="T6" i="28"/>
  <c r="M6" i="28"/>
  <c r="N6" i="28" s="1"/>
  <c r="D6" i="28"/>
  <c r="AB5" i="28"/>
  <c r="AD5" i="28" s="1"/>
  <c r="AF5" i="28" s="1"/>
  <c r="X5" i="28"/>
  <c r="T5" i="28"/>
  <c r="N5" i="28"/>
  <c r="P5" i="28" s="1"/>
  <c r="D5" i="28"/>
  <c r="F5" i="28" s="1"/>
  <c r="AB4" i="28"/>
  <c r="AD4" i="28" s="1"/>
  <c r="AF4" i="28" s="1"/>
  <c r="X4" i="28"/>
  <c r="T4" i="28"/>
  <c r="N4" i="28"/>
  <c r="P4" i="28" s="1"/>
  <c r="D4" i="28"/>
  <c r="F4" i="28" s="1"/>
  <c r="AB3" i="28"/>
  <c r="X3" i="28"/>
  <c r="T3" i="28"/>
  <c r="N3" i="28"/>
  <c r="D3" i="28"/>
  <c r="F3" i="28" s="1"/>
  <c r="AI78" i="28" l="1"/>
  <c r="AJ79" i="28" s="1"/>
  <c r="I79" i="28"/>
  <c r="H57" i="29"/>
  <c r="AY57" i="29" s="1"/>
  <c r="H31" i="29"/>
  <c r="H75" i="29"/>
  <c r="AY75" i="29" s="1"/>
  <c r="H78" i="29"/>
  <c r="H47" i="29"/>
  <c r="AY47" i="29" s="1"/>
  <c r="H62" i="29"/>
  <c r="AY62" i="29" s="1"/>
  <c r="H41" i="29"/>
  <c r="AY41" i="29" s="1"/>
  <c r="P64" i="28"/>
  <c r="AK64" i="28" s="1"/>
  <c r="P76" i="28"/>
  <c r="AK76" i="28" s="1"/>
  <c r="P55" i="28"/>
  <c r="AK55" i="28" s="1"/>
  <c r="P39" i="28"/>
  <c r="P41" i="28"/>
  <c r="AK41" i="28" s="1"/>
  <c r="P43" i="28"/>
  <c r="AK43" i="28" s="1"/>
  <c r="P45" i="28"/>
  <c r="AK45" i="28" s="1"/>
  <c r="P49" i="28"/>
  <c r="P58" i="28"/>
  <c r="AK58" i="28" s="1"/>
  <c r="P35" i="28"/>
  <c r="AK35" i="28" s="1"/>
  <c r="P61" i="28"/>
  <c r="AK61" i="28" s="1"/>
  <c r="P63" i="28"/>
  <c r="AK63" i="28" s="1"/>
  <c r="P65" i="28"/>
  <c r="P69" i="28"/>
  <c r="AK69" i="28" s="1"/>
  <c r="P71" i="28"/>
  <c r="AK71" i="28" s="1"/>
  <c r="P73" i="28"/>
  <c r="AK73" i="28" s="1"/>
  <c r="P78" i="28"/>
  <c r="P57" i="28"/>
  <c r="AK57" i="28" s="1"/>
  <c r="P3" i="28"/>
  <c r="P38" i="28"/>
  <c r="AK38" i="28" s="1"/>
  <c r="P40" i="28"/>
  <c r="AK40" i="28" s="1"/>
  <c r="P42" i="28"/>
  <c r="AK42" i="28" s="1"/>
  <c r="P46" i="28"/>
  <c r="AK46" i="28" s="1"/>
  <c r="P48" i="28"/>
  <c r="AK48" i="28" s="1"/>
  <c r="AK20" i="28"/>
  <c r="AK24" i="28"/>
  <c r="Y77" i="29"/>
  <c r="AK19" i="28"/>
  <c r="AK18" i="28"/>
  <c r="AO56" i="29"/>
  <c r="AO75" i="29"/>
  <c r="AO76" i="29"/>
  <c r="AO77" i="29"/>
  <c r="Q78" i="29"/>
  <c r="BA78" i="29"/>
  <c r="BB78" i="29" s="1"/>
  <c r="BE78" i="29"/>
  <c r="BF78" i="29" s="1"/>
  <c r="BC78" i="29"/>
  <c r="BD78" i="29" s="1"/>
  <c r="AO78" i="29"/>
  <c r="AG78" i="29"/>
  <c r="Q46" i="29"/>
  <c r="AG78" i="28"/>
  <c r="AO78" i="28"/>
  <c r="AP79" i="28" s="1"/>
  <c r="AW51" i="29"/>
  <c r="AW52" i="29"/>
  <c r="AW67" i="29"/>
  <c r="Y78" i="28"/>
  <c r="Y72" i="29"/>
  <c r="Q53" i="29"/>
  <c r="BE64" i="29"/>
  <c r="I78" i="28"/>
  <c r="Y55" i="29"/>
  <c r="Q61" i="29"/>
  <c r="Q62" i="29"/>
  <c r="Q68" i="29"/>
  <c r="AO36" i="29"/>
  <c r="AO37" i="29"/>
  <c r="AO38" i="29"/>
  <c r="AO46" i="29"/>
  <c r="AO58" i="29"/>
  <c r="AO62" i="29"/>
  <c r="AO69" i="29"/>
  <c r="AO70" i="29"/>
  <c r="AO57" i="29"/>
  <c r="AO60" i="29"/>
  <c r="AO64" i="29"/>
  <c r="AO66" i="29"/>
  <c r="AO71" i="29"/>
  <c r="AO59" i="29"/>
  <c r="AO61" i="29"/>
  <c r="AO43" i="29"/>
  <c r="AO40" i="29"/>
  <c r="AO41" i="29"/>
  <c r="AO42" i="29"/>
  <c r="AO44" i="29"/>
  <c r="AO47" i="29"/>
  <c r="AO48" i="29"/>
  <c r="AO52" i="29"/>
  <c r="AO53" i="29"/>
  <c r="AO54" i="29"/>
  <c r="AO39" i="29"/>
  <c r="AO45" i="29"/>
  <c r="AO49" i="29"/>
  <c r="AO50" i="29"/>
  <c r="AO51" i="29"/>
  <c r="AO55" i="29"/>
  <c r="AW59" i="29"/>
  <c r="Y74" i="29"/>
  <c r="Y75" i="29"/>
  <c r="BE62" i="29"/>
  <c r="AW70" i="29"/>
  <c r="AW73" i="29"/>
  <c r="Y78" i="29"/>
  <c r="BE40" i="29"/>
  <c r="Y63" i="29"/>
  <c r="AO63" i="29"/>
  <c r="AO67" i="29"/>
  <c r="BA55" i="29"/>
  <c r="AL11" i="29"/>
  <c r="AN11" i="29" s="1"/>
  <c r="AO11" i="29" s="1"/>
  <c r="AL12" i="29"/>
  <c r="AN12" i="29" s="1"/>
  <c r="AO12" i="29" s="1"/>
  <c r="AO72" i="29"/>
  <c r="AO73" i="29"/>
  <c r="AY58" i="29"/>
  <c r="BG78" i="29"/>
  <c r="BH78" i="29" s="1"/>
  <c r="AW78" i="29"/>
  <c r="AM62" i="28"/>
  <c r="AL8" i="29"/>
  <c r="AN8" i="29" s="1"/>
  <c r="AO8" i="29" s="1"/>
  <c r="BG51" i="29"/>
  <c r="AW61" i="29"/>
  <c r="AG46" i="28"/>
  <c r="BG52" i="29"/>
  <c r="AW43" i="29"/>
  <c r="I29" i="28"/>
  <c r="BE42" i="29"/>
  <c r="AY43" i="29"/>
  <c r="BE53" i="29"/>
  <c r="AD28" i="29"/>
  <c r="AF28" i="29" s="1"/>
  <c r="AG28" i="29" s="1"/>
  <c r="AM72" i="28"/>
  <c r="BG59" i="29"/>
  <c r="BE48" i="29"/>
  <c r="AW40" i="29"/>
  <c r="BG40" i="29"/>
  <c r="AD3" i="29"/>
  <c r="AF3" i="29" s="1"/>
  <c r="AT12" i="29"/>
  <c r="AV12" i="29" s="1"/>
  <c r="AW12" i="29" s="1"/>
  <c r="AL21" i="29"/>
  <c r="AN21" i="29" s="1"/>
  <c r="AO21" i="29" s="1"/>
  <c r="Y59" i="29"/>
  <c r="BA62" i="29"/>
  <c r="BA64" i="29"/>
  <c r="BC67" i="29"/>
  <c r="AW68" i="29"/>
  <c r="BE72" i="29"/>
  <c r="AY72" i="29"/>
  <c r="AO74" i="29"/>
  <c r="Y76" i="29"/>
  <c r="AL13" i="29"/>
  <c r="AN13" i="29" s="1"/>
  <c r="AO13" i="29" s="1"/>
  <c r="AL20" i="29"/>
  <c r="AN20" i="29" s="1"/>
  <c r="AO20" i="29" s="1"/>
  <c r="AL28" i="29"/>
  <c r="AN28" i="29" s="1"/>
  <c r="AO28" i="29" s="1"/>
  <c r="Y57" i="29"/>
  <c r="AL3" i="29"/>
  <c r="AN3" i="29" s="1"/>
  <c r="AY52" i="29"/>
  <c r="AY69" i="29"/>
  <c r="AL18" i="29"/>
  <c r="AN18" i="29" s="1"/>
  <c r="AO18" i="29" s="1"/>
  <c r="AL26" i="29"/>
  <c r="AN26" i="29" s="1"/>
  <c r="AO26" i="29" s="1"/>
  <c r="Y56" i="29"/>
  <c r="Y62" i="29"/>
  <c r="Y68" i="29"/>
  <c r="AL25" i="29"/>
  <c r="AN25" i="29" s="1"/>
  <c r="AO25" i="29" s="1"/>
  <c r="Y73" i="29"/>
  <c r="AL24" i="29"/>
  <c r="AN24" i="29" s="1"/>
  <c r="AO24" i="29" s="1"/>
  <c r="AY64" i="29"/>
  <c r="Y65" i="29"/>
  <c r="Y66" i="29"/>
  <c r="BG67" i="29"/>
  <c r="Y69" i="29"/>
  <c r="BE70" i="29"/>
  <c r="AY70" i="29"/>
  <c r="AW77" i="29"/>
  <c r="AL32" i="29"/>
  <c r="AN32" i="29" s="1"/>
  <c r="AO32" i="29" s="1"/>
  <c r="V23" i="29"/>
  <c r="X23" i="29" s="1"/>
  <c r="Y23" i="29" s="1"/>
  <c r="AW53" i="29"/>
  <c r="Y58" i="29"/>
  <c r="AY59" i="29"/>
  <c r="Y61" i="29"/>
  <c r="Y70" i="29"/>
  <c r="Q55" i="29"/>
  <c r="I30" i="28"/>
  <c r="AT30" i="29"/>
  <c r="AV30" i="29" s="1"/>
  <c r="BE30" i="29" s="1"/>
  <c r="AT35" i="29"/>
  <c r="AV35" i="29" s="1"/>
  <c r="BE35" i="29" s="1"/>
  <c r="AT28" i="29"/>
  <c r="AV28" i="29" s="1"/>
  <c r="BE28" i="29" s="1"/>
  <c r="AT9" i="29"/>
  <c r="AV9" i="29" s="1"/>
  <c r="AT8" i="29"/>
  <c r="AV8" i="29" s="1"/>
  <c r="AT13" i="29"/>
  <c r="AV13" i="29" s="1"/>
  <c r="AT20" i="29"/>
  <c r="AV20" i="29" s="1"/>
  <c r="F23" i="29"/>
  <c r="AT24" i="29"/>
  <c r="AV24" i="29" s="1"/>
  <c r="AT25" i="29"/>
  <c r="AV25" i="29" s="1"/>
  <c r="AT26" i="29"/>
  <c r="AV26" i="29" s="1"/>
  <c r="Q42" i="29"/>
  <c r="AY45" i="29"/>
  <c r="Q41" i="29"/>
  <c r="BE41" i="29"/>
  <c r="AY49" i="29"/>
  <c r="F17" i="28"/>
  <c r="I56" i="28"/>
  <c r="AT18" i="29"/>
  <c r="AV18" i="29" s="1"/>
  <c r="AD19" i="29"/>
  <c r="AF19" i="29" s="1"/>
  <c r="AG19" i="29" s="1"/>
  <c r="AD22" i="29"/>
  <c r="AF22" i="29" s="1"/>
  <c r="AG22" i="29" s="1"/>
  <c r="F24" i="29"/>
  <c r="F25" i="29"/>
  <c r="F26" i="29"/>
  <c r="Q34" i="29"/>
  <c r="BE39" i="29"/>
  <c r="Q39" i="29"/>
  <c r="V41" i="29"/>
  <c r="X41" i="29" s="1"/>
  <c r="Y41" i="29" s="1"/>
  <c r="Q43" i="29"/>
  <c r="BE43" i="29"/>
  <c r="AY46" i="29"/>
  <c r="BG46" i="29"/>
  <c r="AW46" i="29"/>
  <c r="BE46" i="29"/>
  <c r="AW47" i="29"/>
  <c r="BG47" i="29"/>
  <c r="Q52" i="29"/>
  <c r="BE52" i="29"/>
  <c r="AG63" i="29"/>
  <c r="BC63" i="29"/>
  <c r="V19" i="29"/>
  <c r="X19" i="29" s="1"/>
  <c r="Y19" i="29" s="1"/>
  <c r="AT31" i="29"/>
  <c r="AV31" i="29" s="1"/>
  <c r="BE31" i="29" s="1"/>
  <c r="AG77" i="29"/>
  <c r="AG74" i="29"/>
  <c r="AG76" i="29"/>
  <c r="AG55" i="29"/>
  <c r="AG58" i="29"/>
  <c r="AG36" i="28"/>
  <c r="AD52" i="29"/>
  <c r="AF52" i="29" s="1"/>
  <c r="AG52" i="29" s="1"/>
  <c r="AD47" i="29"/>
  <c r="AF47" i="29" s="1"/>
  <c r="AG47" i="29" s="1"/>
  <c r="AD32" i="29"/>
  <c r="AF32" i="29" s="1"/>
  <c r="AG32" i="29" s="1"/>
  <c r="AD46" i="29"/>
  <c r="AF46" i="29" s="1"/>
  <c r="AD50" i="29"/>
  <c r="AF50" i="29" s="1"/>
  <c r="AD39" i="29"/>
  <c r="AF39" i="29" s="1"/>
  <c r="AG39" i="29" s="1"/>
  <c r="AD36" i="29"/>
  <c r="AF36" i="29" s="1"/>
  <c r="AG36" i="29" s="1"/>
  <c r="AD31" i="29"/>
  <c r="AF31" i="29" s="1"/>
  <c r="AG31" i="29" s="1"/>
  <c r="AD21" i="29"/>
  <c r="AF21" i="29" s="1"/>
  <c r="AG21" i="29" s="1"/>
  <c r="AD48" i="29"/>
  <c r="AF48" i="29" s="1"/>
  <c r="AG48" i="29" s="1"/>
  <c r="AL10" i="29"/>
  <c r="AN10" i="29" s="1"/>
  <c r="AO10" i="29" s="1"/>
  <c r="AT11" i="29"/>
  <c r="AV11" i="29" s="1"/>
  <c r="AL15" i="29"/>
  <c r="AN15" i="29" s="1"/>
  <c r="AO15" i="29" s="1"/>
  <c r="V17" i="29"/>
  <c r="X17" i="29" s="1"/>
  <c r="Y17" i="29" s="1"/>
  <c r="AT21" i="29"/>
  <c r="AV21" i="29" s="1"/>
  <c r="AL22" i="29"/>
  <c r="AN22" i="29" s="1"/>
  <c r="AO22" i="29" s="1"/>
  <c r="AY37" i="29"/>
  <c r="I53" i="28"/>
  <c r="V54" i="29"/>
  <c r="X54" i="29" s="1"/>
  <c r="V53" i="29"/>
  <c r="X53" i="29" s="1"/>
  <c r="Y53" i="29" s="1"/>
  <c r="V46" i="29"/>
  <c r="X46" i="29" s="1"/>
  <c r="V49" i="29"/>
  <c r="X49" i="29" s="1"/>
  <c r="Y49" i="29" s="1"/>
  <c r="V44" i="29"/>
  <c r="X44" i="29" s="1"/>
  <c r="Y44" i="29" s="1"/>
  <c r="V42" i="29"/>
  <c r="X42" i="29" s="1"/>
  <c r="Y42" i="29" s="1"/>
  <c r="V37" i="29"/>
  <c r="X37" i="29" s="1"/>
  <c r="Y37" i="29" s="1"/>
  <c r="V28" i="29"/>
  <c r="X28" i="29" s="1"/>
  <c r="Y28" i="29" s="1"/>
  <c r="V26" i="29"/>
  <c r="X26" i="29" s="1"/>
  <c r="Y26" i="29" s="1"/>
  <c r="V25" i="29"/>
  <c r="X25" i="29" s="1"/>
  <c r="Y25" i="29" s="1"/>
  <c r="V34" i="29"/>
  <c r="X34" i="29" s="1"/>
  <c r="Y34" i="29" s="1"/>
  <c r="V29" i="29"/>
  <c r="X29" i="29" s="1"/>
  <c r="Y29" i="29" s="1"/>
  <c r="V22" i="29"/>
  <c r="X22" i="29" s="1"/>
  <c r="Y22" i="29" s="1"/>
  <c r="V50" i="29"/>
  <c r="X50" i="29" s="1"/>
  <c r="Y50" i="29" s="1"/>
  <c r="V52" i="29"/>
  <c r="X52" i="29" s="1"/>
  <c r="Y52" i="29" s="1"/>
  <c r="V38" i="29"/>
  <c r="X38" i="29" s="1"/>
  <c r="Y38" i="29" s="1"/>
  <c r="V3" i="29"/>
  <c r="X3" i="29" s="1"/>
  <c r="AW36" i="29"/>
  <c r="BG36" i="29"/>
  <c r="I33" i="28"/>
  <c r="AO77" i="28"/>
  <c r="AG61" i="28"/>
  <c r="AG45" i="28"/>
  <c r="AG42" i="28"/>
  <c r="AG68" i="28"/>
  <c r="F20" i="29"/>
  <c r="F19" i="29"/>
  <c r="F18" i="29"/>
  <c r="F17" i="29"/>
  <c r="AT15" i="29"/>
  <c r="AV15" i="29" s="1"/>
  <c r="AL16" i="29"/>
  <c r="AN16" i="29" s="1"/>
  <c r="AO16" i="29" s="1"/>
  <c r="AD17" i="29"/>
  <c r="AF17" i="29" s="1"/>
  <c r="AG17" i="29" s="1"/>
  <c r="AL19" i="29"/>
  <c r="AN19" i="29" s="1"/>
  <c r="AO19" i="29" s="1"/>
  <c r="V20" i="29"/>
  <c r="X20" i="29" s="1"/>
  <c r="Y20" i="29" s="1"/>
  <c r="F21" i="29"/>
  <c r="AT22" i="29"/>
  <c r="AV22" i="29" s="1"/>
  <c r="AD23" i="29"/>
  <c r="AF23" i="29" s="1"/>
  <c r="AG23" i="29" s="1"/>
  <c r="V24" i="29"/>
  <c r="X24" i="29" s="1"/>
  <c r="Y24" i="29" s="1"/>
  <c r="N27" i="29"/>
  <c r="P27" i="29" s="1"/>
  <c r="AY28" i="29"/>
  <c r="AY29" i="29"/>
  <c r="AY30" i="29"/>
  <c r="AY32" i="29"/>
  <c r="AT32" i="29"/>
  <c r="AV32" i="29" s="1"/>
  <c r="BE32" i="29" s="1"/>
  <c r="AL33" i="29"/>
  <c r="AN33" i="29" s="1"/>
  <c r="AO33" i="29" s="1"/>
  <c r="Q36" i="29"/>
  <c r="BE36" i="29"/>
  <c r="AY40" i="29"/>
  <c r="AD43" i="29"/>
  <c r="AF43" i="29" s="1"/>
  <c r="AG43" i="29" s="1"/>
  <c r="AG57" i="29"/>
  <c r="AY36" i="29"/>
  <c r="F4" i="29"/>
  <c r="AL9" i="29"/>
  <c r="AN9" i="29" s="1"/>
  <c r="AO9" i="29" s="1"/>
  <c r="AT10" i="29"/>
  <c r="AV10" i="29" s="1"/>
  <c r="AL14" i="29"/>
  <c r="AN14" i="29" s="1"/>
  <c r="AO14" i="29" s="1"/>
  <c r="AT19" i="29"/>
  <c r="AV19" i="29" s="1"/>
  <c r="AD20" i="29"/>
  <c r="AF20" i="29" s="1"/>
  <c r="AG20" i="29" s="1"/>
  <c r="AL23" i="29"/>
  <c r="AN23" i="29" s="1"/>
  <c r="AO23" i="29" s="1"/>
  <c r="Q28" i="29"/>
  <c r="Q29" i="29"/>
  <c r="Q30" i="29"/>
  <c r="Q31" i="29"/>
  <c r="AD35" i="29"/>
  <c r="AF35" i="29" s="1"/>
  <c r="AW41" i="29"/>
  <c r="BG41" i="29"/>
  <c r="AW37" i="29"/>
  <c r="BG37" i="29"/>
  <c r="I36" i="28"/>
  <c r="N20" i="29"/>
  <c r="P20" i="29" s="1"/>
  <c r="AT16" i="29"/>
  <c r="AV16" i="29" s="1"/>
  <c r="AL17" i="29"/>
  <c r="AN17" i="29" s="1"/>
  <c r="AO17" i="29" s="1"/>
  <c r="V18" i="29"/>
  <c r="X18" i="29" s="1"/>
  <c r="Y18" i="29" s="1"/>
  <c r="F22" i="29"/>
  <c r="AD24" i="29"/>
  <c r="AF24" i="29" s="1"/>
  <c r="AG24" i="29" s="1"/>
  <c r="AD25" i="29"/>
  <c r="AF25" i="29" s="1"/>
  <c r="AG25" i="29" s="1"/>
  <c r="AD26" i="29"/>
  <c r="AF26" i="29" s="1"/>
  <c r="AG26" i="29" s="1"/>
  <c r="V30" i="29"/>
  <c r="X30" i="29" s="1"/>
  <c r="Y30" i="29" s="1"/>
  <c r="V31" i="29"/>
  <c r="X31" i="29" s="1"/>
  <c r="Y31" i="29" s="1"/>
  <c r="Q32" i="29"/>
  <c r="AY33" i="29"/>
  <c r="BG39" i="29"/>
  <c r="BH39" i="29" s="1"/>
  <c r="AW39" i="29"/>
  <c r="AD40" i="29"/>
  <c r="AF40" i="29" s="1"/>
  <c r="AG40" i="29" s="1"/>
  <c r="BG42" i="29"/>
  <c r="AW42" i="29"/>
  <c r="AY48" i="29"/>
  <c r="AY51" i="29"/>
  <c r="N23" i="29"/>
  <c r="P23" i="29" s="1"/>
  <c r="N21" i="29"/>
  <c r="P21" i="29" s="1"/>
  <c r="N26" i="29"/>
  <c r="P26" i="29" s="1"/>
  <c r="N25" i="29"/>
  <c r="P25" i="29" s="1"/>
  <c r="N24" i="29"/>
  <c r="P24" i="29" s="1"/>
  <c r="N22" i="29"/>
  <c r="P22" i="29" s="1"/>
  <c r="AT14" i="29"/>
  <c r="AV14" i="29" s="1"/>
  <c r="AT17" i="29"/>
  <c r="AV17" i="29" s="1"/>
  <c r="AD18" i="29"/>
  <c r="AF18" i="29" s="1"/>
  <c r="AG18" i="29" s="1"/>
  <c r="V21" i="29"/>
  <c r="X21" i="29" s="1"/>
  <c r="Y21" i="29" s="1"/>
  <c r="AT23" i="29"/>
  <c r="AV23" i="29" s="1"/>
  <c r="AD27" i="29"/>
  <c r="AF27" i="29" s="1"/>
  <c r="AG27" i="29" s="1"/>
  <c r="AD30" i="29"/>
  <c r="AF30" i="29" s="1"/>
  <c r="BG38" i="29"/>
  <c r="AW38" i="29"/>
  <c r="AY42" i="29"/>
  <c r="Q44" i="29"/>
  <c r="BE44" i="29"/>
  <c r="N17" i="29"/>
  <c r="P17" i="29" s="1"/>
  <c r="N18" i="29"/>
  <c r="P18" i="29" s="1"/>
  <c r="N19" i="29"/>
  <c r="P19" i="29" s="1"/>
  <c r="F27" i="29"/>
  <c r="H27" i="29" s="1"/>
  <c r="V32" i="29"/>
  <c r="X32" i="29" s="1"/>
  <c r="Y32" i="29" s="1"/>
  <c r="AD33" i="29"/>
  <c r="AF33" i="29" s="1"/>
  <c r="AY34" i="29"/>
  <c r="AY35" i="29"/>
  <c r="AD42" i="29"/>
  <c r="AF42" i="29" s="1"/>
  <c r="AG42" i="29" s="1"/>
  <c r="V43" i="29"/>
  <c r="X43" i="29" s="1"/>
  <c r="Y43" i="29" s="1"/>
  <c r="AY50" i="29"/>
  <c r="AW60" i="29"/>
  <c r="BG60" i="29"/>
  <c r="BH60" i="29" s="1"/>
  <c r="BE60" i="29"/>
  <c r="AG61" i="29"/>
  <c r="AL30" i="29"/>
  <c r="AN30" i="29" s="1"/>
  <c r="AO30" i="29" s="1"/>
  <c r="AL34" i="29"/>
  <c r="AN34" i="29" s="1"/>
  <c r="AO34" i="29" s="1"/>
  <c r="V36" i="29"/>
  <c r="X36" i="29" s="1"/>
  <c r="Y36" i="29" s="1"/>
  <c r="AY44" i="29"/>
  <c r="Q45" i="29"/>
  <c r="BE47" i="29"/>
  <c r="Q47" i="29"/>
  <c r="BG58" i="29"/>
  <c r="BH58" i="29" s="1"/>
  <c r="AW58" i="29"/>
  <c r="AY63" i="29"/>
  <c r="Y71" i="29"/>
  <c r="BA71" i="29"/>
  <c r="AL29" i="29"/>
  <c r="AN29" i="29" s="1"/>
  <c r="AO29" i="29" s="1"/>
  <c r="AL35" i="29"/>
  <c r="AN35" i="29" s="1"/>
  <c r="AO35" i="29" s="1"/>
  <c r="AY39" i="29"/>
  <c r="V45" i="29"/>
  <c r="X45" i="29" s="1"/>
  <c r="Y45" i="29" s="1"/>
  <c r="BE49" i="29"/>
  <c r="AW49" i="29"/>
  <c r="BE51" i="29"/>
  <c r="Q51" i="29"/>
  <c r="BC58" i="29"/>
  <c r="BA58" i="29"/>
  <c r="Q58" i="29"/>
  <c r="BE58" i="29"/>
  <c r="AL4" i="29"/>
  <c r="AN4" i="29" s="1"/>
  <c r="AT34" i="29"/>
  <c r="AV34" i="29" s="1"/>
  <c r="Q37" i="29"/>
  <c r="BE37" i="29"/>
  <c r="AY38" i="29"/>
  <c r="AD44" i="29"/>
  <c r="AF44" i="29" s="1"/>
  <c r="AG44" i="29" s="1"/>
  <c r="AW45" i="29"/>
  <c r="Q49" i="29"/>
  <c r="BG50" i="29"/>
  <c r="BH50" i="29" s="1"/>
  <c r="AW50" i="29"/>
  <c r="V51" i="29"/>
  <c r="X51" i="29" s="1"/>
  <c r="Y51" i="29" s="1"/>
  <c r="AY56" i="29"/>
  <c r="Y60" i="29"/>
  <c r="BA60" i="29"/>
  <c r="AG62" i="29"/>
  <c r="BC62" i="29"/>
  <c r="V27" i="29"/>
  <c r="X27" i="29" s="1"/>
  <c r="Y27" i="29" s="1"/>
  <c r="Q33" i="29"/>
  <c r="Q40" i="29"/>
  <c r="V48" i="29"/>
  <c r="X48" i="29" s="1"/>
  <c r="BA57" i="29"/>
  <c r="Q57" i="29"/>
  <c r="BC57" i="29"/>
  <c r="BE57" i="29"/>
  <c r="BG57" i="29"/>
  <c r="BH57" i="29" s="1"/>
  <c r="AW57" i="29"/>
  <c r="BE66" i="29"/>
  <c r="BC66" i="29"/>
  <c r="Q66" i="29"/>
  <c r="BA66" i="29"/>
  <c r="AT29" i="29"/>
  <c r="AV29" i="29" s="1"/>
  <c r="V33" i="29"/>
  <c r="X33" i="29" s="1"/>
  <c r="Y33" i="29" s="1"/>
  <c r="AD34" i="29"/>
  <c r="AF34" i="29" s="1"/>
  <c r="AG34" i="29" s="1"/>
  <c r="Q35" i="29"/>
  <c r="BE38" i="29"/>
  <c r="Q38" i="29"/>
  <c r="V40" i="29"/>
  <c r="X40" i="29" s="1"/>
  <c r="BE45" i="29"/>
  <c r="AD49" i="29"/>
  <c r="AF49" i="29" s="1"/>
  <c r="AG49" i="29" s="1"/>
  <c r="AD54" i="29"/>
  <c r="AF54" i="29" s="1"/>
  <c r="AG54" i="29" s="1"/>
  <c r="Q59" i="29"/>
  <c r="BE59" i="29"/>
  <c r="BC59" i="29"/>
  <c r="BA59" i="29"/>
  <c r="AT27" i="29"/>
  <c r="AV27" i="29" s="1"/>
  <c r="AL31" i="29"/>
  <c r="AN31" i="29" s="1"/>
  <c r="AO31" i="29" s="1"/>
  <c r="V35" i="29"/>
  <c r="X35" i="29" s="1"/>
  <c r="Y35" i="29" s="1"/>
  <c r="AD37" i="29"/>
  <c r="AF37" i="29" s="1"/>
  <c r="AY55" i="29"/>
  <c r="AW56" i="29"/>
  <c r="BG56" i="29"/>
  <c r="BH56" i="29" s="1"/>
  <c r="BE56" i="29"/>
  <c r="AG65" i="29"/>
  <c r="AY68" i="29"/>
  <c r="AG69" i="29"/>
  <c r="AY71" i="29"/>
  <c r="AT33" i="29"/>
  <c r="AV33" i="29" s="1"/>
  <c r="AD38" i="29"/>
  <c r="AF38" i="29" s="1"/>
  <c r="AG38" i="29" s="1"/>
  <c r="AW48" i="29"/>
  <c r="BG48" i="29"/>
  <c r="BH48" i="29" s="1"/>
  <c r="BC61" i="29"/>
  <c r="AG70" i="29"/>
  <c r="BC70" i="29"/>
  <c r="BA69" i="29"/>
  <c r="Q69" i="29"/>
  <c r="BC69" i="29"/>
  <c r="BE69" i="29"/>
  <c r="Q75" i="29"/>
  <c r="BA75" i="29"/>
  <c r="BC75" i="29"/>
  <c r="BE75" i="29"/>
  <c r="AW75" i="29"/>
  <c r="BG75" i="29"/>
  <c r="BH75" i="29" s="1"/>
  <c r="AL27" i="29"/>
  <c r="AN27" i="29" s="1"/>
  <c r="AO27" i="29" s="1"/>
  <c r="AD29" i="29"/>
  <c r="AF29" i="29" s="1"/>
  <c r="AG29" i="29" s="1"/>
  <c r="V39" i="29"/>
  <c r="X39" i="29" s="1"/>
  <c r="Y39" i="29" s="1"/>
  <c r="AD41" i="29"/>
  <c r="AF41" i="29" s="1"/>
  <c r="AG41" i="29" s="1"/>
  <c r="AD51" i="29"/>
  <c r="AF51" i="29" s="1"/>
  <c r="AG51" i="29" s="1"/>
  <c r="AY53" i="29"/>
  <c r="AY54" i="29"/>
  <c r="BG55" i="29"/>
  <c r="BH55" i="29" s="1"/>
  <c r="AW55" i="29"/>
  <c r="AY60" i="29"/>
  <c r="Y64" i="29"/>
  <c r="AW44" i="29"/>
  <c r="BG44" i="29"/>
  <c r="BH44" i="29" s="1"/>
  <c r="Q48" i="29"/>
  <c r="BC48" i="29"/>
  <c r="Q50" i="29"/>
  <c r="BE50" i="29"/>
  <c r="BE54" i="29"/>
  <c r="Q54" i="29"/>
  <c r="BG54" i="29"/>
  <c r="BH54" i="29" s="1"/>
  <c r="AW54" i="29"/>
  <c r="AY65" i="29"/>
  <c r="Y67" i="29"/>
  <c r="BA67" i="29"/>
  <c r="BC68" i="29"/>
  <c r="AO68" i="29"/>
  <c r="AW71" i="29"/>
  <c r="BG71" i="29"/>
  <c r="BH71" i="29" s="1"/>
  <c r="BE71" i="29"/>
  <c r="BG66" i="29"/>
  <c r="BH66" i="29" s="1"/>
  <c r="AW66" i="29"/>
  <c r="AG67" i="29"/>
  <c r="AD45" i="29"/>
  <c r="AF45" i="29" s="1"/>
  <c r="AG45" i="29" s="1"/>
  <c r="BC56" i="29"/>
  <c r="BA56" i="29"/>
  <c r="Q56" i="29"/>
  <c r="AG64" i="29"/>
  <c r="AG68" i="29"/>
  <c r="BG69" i="29"/>
  <c r="BH69" i="29" s="1"/>
  <c r="AW69" i="29"/>
  <c r="AG59" i="29"/>
  <c r="AY61" i="29"/>
  <c r="AW65" i="29"/>
  <c r="BG65" i="29"/>
  <c r="BH65" i="29" s="1"/>
  <c r="BA61" i="29"/>
  <c r="BE61" i="29"/>
  <c r="BG64" i="29"/>
  <c r="BH64" i="29" s="1"/>
  <c r="AW64" i="29"/>
  <c r="AG72" i="29"/>
  <c r="BE73" i="29"/>
  <c r="BC73" i="29"/>
  <c r="BA73" i="29"/>
  <c r="Q73" i="29"/>
  <c r="AY74" i="29"/>
  <c r="AY76" i="29"/>
  <c r="BG76" i="29"/>
  <c r="BH76" i="29" s="1"/>
  <c r="AW76" i="29"/>
  <c r="BC65" i="29"/>
  <c r="Q65" i="29"/>
  <c r="BA65" i="29"/>
  <c r="AY67" i="29"/>
  <c r="BE74" i="29"/>
  <c r="BC74" i="29"/>
  <c r="BG74" i="29"/>
  <c r="BH74" i="29" s="1"/>
  <c r="AW74" i="29"/>
  <c r="V47" i="29"/>
  <c r="X47" i="29" s="1"/>
  <c r="Y47" i="29" s="1"/>
  <c r="AD53" i="29"/>
  <c r="AF53" i="29" s="1"/>
  <c r="AG53" i="29" s="1"/>
  <c r="AG56" i="29"/>
  <c r="BC60" i="29"/>
  <c r="Q60" i="29"/>
  <c r="BG62" i="29"/>
  <c r="BH62" i="29" s="1"/>
  <c r="AW62" i="29"/>
  <c r="Q63" i="29"/>
  <c r="BA63" i="29"/>
  <c r="BE63" i="29"/>
  <c r="BE65" i="29"/>
  <c r="AG66" i="29"/>
  <c r="Q67" i="29"/>
  <c r="BE67" i="29"/>
  <c r="Q74" i="29"/>
  <c r="BA74" i="29"/>
  <c r="BC76" i="29"/>
  <c r="BA76" i="29"/>
  <c r="Q76" i="29"/>
  <c r="BE76" i="29"/>
  <c r="AY77" i="29"/>
  <c r="BA70" i="29"/>
  <c r="Q70" i="29"/>
  <c r="AG71" i="29"/>
  <c r="AW72" i="29"/>
  <c r="BG72" i="29"/>
  <c r="BH72" i="29" s="1"/>
  <c r="AG73" i="29"/>
  <c r="Q72" i="29"/>
  <c r="BA72" i="29"/>
  <c r="BC72" i="29"/>
  <c r="BC77" i="29"/>
  <c r="Q77" i="29"/>
  <c r="BE77" i="29"/>
  <c r="BA77" i="29"/>
  <c r="AW63" i="29"/>
  <c r="BG63" i="29"/>
  <c r="BH63" i="29" s="1"/>
  <c r="AO65" i="29"/>
  <c r="BG70" i="29"/>
  <c r="BH70" i="29" s="1"/>
  <c r="Q64" i="29"/>
  <c r="BC64" i="29"/>
  <c r="AY66" i="29"/>
  <c r="BE55" i="29"/>
  <c r="BC55" i="29"/>
  <c r="AG60" i="29"/>
  <c r="BA68" i="29"/>
  <c r="BE68" i="29"/>
  <c r="Q71" i="29"/>
  <c r="BC71" i="29"/>
  <c r="AY73" i="29"/>
  <c r="AG75" i="29"/>
  <c r="AI56" i="28"/>
  <c r="AG60" i="28"/>
  <c r="AG69" i="28"/>
  <c r="AM70" i="28"/>
  <c r="AD20" i="28"/>
  <c r="AF20" i="28" s="1"/>
  <c r="AO20" i="28" s="1"/>
  <c r="F26" i="28"/>
  <c r="H26" i="28" s="1"/>
  <c r="AI26" i="28" s="1"/>
  <c r="V46" i="28"/>
  <c r="V29" i="28"/>
  <c r="AD25" i="28"/>
  <c r="AF25" i="28" s="1"/>
  <c r="AO25" i="28" s="1"/>
  <c r="AG44" i="28"/>
  <c r="AG52" i="28"/>
  <c r="AG59" i="28"/>
  <c r="AG67" i="28"/>
  <c r="AK72" i="28"/>
  <c r="AD27" i="28"/>
  <c r="AF27" i="28" s="1"/>
  <c r="AO27" i="28" s="1"/>
  <c r="AD10" i="28"/>
  <c r="AF10" i="28" s="1"/>
  <c r="AO10" i="28" s="1"/>
  <c r="AD16" i="28"/>
  <c r="AF16" i="28" s="1"/>
  <c r="AO16" i="28" s="1"/>
  <c r="AG76" i="28"/>
  <c r="F25" i="28"/>
  <c r="H25" i="28" s="1"/>
  <c r="AI25" i="28" s="1"/>
  <c r="AD28" i="28"/>
  <c r="AF28" i="28" s="1"/>
  <c r="AO28" i="28" s="1"/>
  <c r="F20" i="28"/>
  <c r="H20" i="28" s="1"/>
  <c r="AI20" i="28" s="1"/>
  <c r="AD9" i="28"/>
  <c r="AF9" i="28" s="1"/>
  <c r="AO9" i="28" s="1"/>
  <c r="AG75" i="28"/>
  <c r="AI31" i="28"/>
  <c r="I31" i="28"/>
  <c r="AK28" i="28"/>
  <c r="AK30" i="28"/>
  <c r="AI37" i="28"/>
  <c r="I37" i="28"/>
  <c r="V39" i="28"/>
  <c r="X39" i="28" s="1"/>
  <c r="AD23" i="28"/>
  <c r="AF23" i="28" s="1"/>
  <c r="AO23" i="28" s="1"/>
  <c r="AD29" i="28"/>
  <c r="AF29" i="28" s="1"/>
  <c r="AO29" i="28" s="1"/>
  <c r="AD31" i="28"/>
  <c r="AF31" i="28" s="1"/>
  <c r="AO31" i="28" s="1"/>
  <c r="V35" i="28"/>
  <c r="X35" i="28" s="1"/>
  <c r="Y77" i="28"/>
  <c r="F6" i="28"/>
  <c r="AD21" i="28"/>
  <c r="AF21" i="28" s="1"/>
  <c r="AO21" i="28" s="1"/>
  <c r="AO37" i="28"/>
  <c r="AG37" i="28"/>
  <c r="AG40" i="28"/>
  <c r="AI42" i="28"/>
  <c r="I42" i="28"/>
  <c r="AK44" i="28"/>
  <c r="AK47" i="28"/>
  <c r="AK51" i="28"/>
  <c r="AK54" i="28"/>
  <c r="AM66" i="28"/>
  <c r="AK66" i="28"/>
  <c r="AK32" i="28"/>
  <c r="V36" i="28"/>
  <c r="Y73" i="28"/>
  <c r="AI47" i="28"/>
  <c r="I47" i="28"/>
  <c r="AI51" i="28"/>
  <c r="I51" i="28"/>
  <c r="I54" i="28"/>
  <c r="AI54" i="28"/>
  <c r="I66" i="28"/>
  <c r="AI66" i="28"/>
  <c r="I76" i="28"/>
  <c r="AI76" i="28"/>
  <c r="F24" i="28"/>
  <c r="H24" i="28" s="1"/>
  <c r="AI24" i="28" s="1"/>
  <c r="F23" i="28"/>
  <c r="H23" i="28" s="1"/>
  <c r="AI23" i="28" s="1"/>
  <c r="V27" i="28"/>
  <c r="AI29" i="28"/>
  <c r="V30" i="28"/>
  <c r="AK31" i="28"/>
  <c r="AD32" i="28"/>
  <c r="AF32" i="28" s="1"/>
  <c r="AO32" i="28" s="1"/>
  <c r="AI36" i="28"/>
  <c r="I62" i="28"/>
  <c r="AI62" i="28"/>
  <c r="V28" i="28"/>
  <c r="AD13" i="28"/>
  <c r="AF13" i="28" s="1"/>
  <c r="AO13" i="28" s="1"/>
  <c r="AD15" i="28"/>
  <c r="AF15" i="28" s="1"/>
  <c r="AO15" i="28" s="1"/>
  <c r="AD17" i="28"/>
  <c r="AF17" i="28" s="1"/>
  <c r="AO17" i="28" s="1"/>
  <c r="AD19" i="28"/>
  <c r="AF19" i="28" s="1"/>
  <c r="AO19" i="28" s="1"/>
  <c r="AD30" i="28"/>
  <c r="AF30" i="28" s="1"/>
  <c r="AO30" i="28" s="1"/>
  <c r="V33" i="28"/>
  <c r="AI34" i="28"/>
  <c r="I34" i="28"/>
  <c r="AI38" i="28"/>
  <c r="I38" i="28"/>
  <c r="AI39" i="28"/>
  <c r="I39" i="28"/>
  <c r="I61" i="28"/>
  <c r="AI61" i="28"/>
  <c r="V31" i="28"/>
  <c r="X31" i="28" s="1"/>
  <c r="V37" i="28"/>
  <c r="N21" i="28"/>
  <c r="N26" i="28"/>
  <c r="P26" i="28" s="1"/>
  <c r="N23" i="28"/>
  <c r="P23" i="28" s="1"/>
  <c r="N27" i="28"/>
  <c r="P27" i="28" s="1"/>
  <c r="N25" i="28"/>
  <c r="N17" i="28"/>
  <c r="AD22" i="28"/>
  <c r="AF22" i="28" s="1"/>
  <c r="AO22" i="28" s="1"/>
  <c r="I28" i="28"/>
  <c r="AI28" i="28"/>
  <c r="AD11" i="28"/>
  <c r="AF11" i="28" s="1"/>
  <c r="AO11" i="28" s="1"/>
  <c r="F21" i="28"/>
  <c r="H21" i="28" s="1"/>
  <c r="AI21" i="28" s="1"/>
  <c r="F22" i="28"/>
  <c r="H22" i="28" s="1"/>
  <c r="AI22" i="28" s="1"/>
  <c r="AK34" i="28"/>
  <c r="AG48" i="28"/>
  <c r="I50" i="28"/>
  <c r="AI50" i="28"/>
  <c r="AK29" i="28"/>
  <c r="V48" i="28"/>
  <c r="X48" i="28" s="1"/>
  <c r="V40" i="28"/>
  <c r="X40" i="28" s="1"/>
  <c r="V34" i="28"/>
  <c r="V45" i="28"/>
  <c r="V42" i="28"/>
  <c r="X42" i="28" s="1"/>
  <c r="V32" i="28"/>
  <c r="V47" i="28"/>
  <c r="V44" i="28"/>
  <c r="V49" i="28"/>
  <c r="V41" i="28"/>
  <c r="AD8" i="28"/>
  <c r="AF8" i="28" s="1"/>
  <c r="AO8" i="28" s="1"/>
  <c r="AD14" i="28"/>
  <c r="AF14" i="28" s="1"/>
  <c r="AO14" i="28" s="1"/>
  <c r="F19" i="28"/>
  <c r="H19" i="28" s="1"/>
  <c r="AI19" i="28" s="1"/>
  <c r="F27" i="28"/>
  <c r="H27" i="28" s="1"/>
  <c r="AI30" i="28"/>
  <c r="I32" i="28"/>
  <c r="AI32" i="28"/>
  <c r="AI35" i="28"/>
  <c r="I35" i="28"/>
  <c r="V43" i="28"/>
  <c r="AI52" i="28"/>
  <c r="I52" i="28"/>
  <c r="V57" i="28"/>
  <c r="AD33" i="28"/>
  <c r="AF33" i="28" s="1"/>
  <c r="AO33" i="28" s="1"/>
  <c r="AD3" i="28"/>
  <c r="AF3" i="28" s="1"/>
  <c r="AD24" i="28"/>
  <c r="AF24" i="28" s="1"/>
  <c r="AO24" i="28" s="1"/>
  <c r="AD12" i="28"/>
  <c r="AF12" i="28" s="1"/>
  <c r="AO12" i="28" s="1"/>
  <c r="F18" i="28"/>
  <c r="H18" i="28" s="1"/>
  <c r="AI18" i="28" s="1"/>
  <c r="AD18" i="28"/>
  <c r="AF18" i="28" s="1"/>
  <c r="AO18" i="28" s="1"/>
  <c r="N22" i="28"/>
  <c r="AD26" i="28"/>
  <c r="AF26" i="28" s="1"/>
  <c r="AO26" i="28" s="1"/>
  <c r="AI33" i="28"/>
  <c r="AK36" i="28"/>
  <c r="V38" i="28"/>
  <c r="X38" i="28" s="1"/>
  <c r="AO43" i="28"/>
  <c r="AG43" i="28"/>
  <c r="I55" i="28"/>
  <c r="AI55" i="28"/>
  <c r="AK33" i="28"/>
  <c r="AD34" i="28"/>
  <c r="AF34" i="28" s="1"/>
  <c r="AO34" i="28" s="1"/>
  <c r="AI45" i="28"/>
  <c r="I45" i="28"/>
  <c r="AK50" i="28"/>
  <c r="AO57" i="28"/>
  <c r="AG57" i="28"/>
  <c r="I60" i="28"/>
  <c r="AI60" i="28"/>
  <c r="Y63" i="28"/>
  <c r="I65" i="28"/>
  <c r="AI65" i="28"/>
  <c r="Y72" i="28"/>
  <c r="AI48" i="28"/>
  <c r="I48" i="28"/>
  <c r="V50" i="28"/>
  <c r="X50" i="28" s="1"/>
  <c r="V53" i="28"/>
  <c r="X53" i="28" s="1"/>
  <c r="V55" i="28"/>
  <c r="I59" i="28"/>
  <c r="AI59" i="28"/>
  <c r="AM60" i="28"/>
  <c r="AK60" i="28"/>
  <c r="Y61" i="28"/>
  <c r="Y62" i="28"/>
  <c r="AO63" i="28"/>
  <c r="AG63" i="28"/>
  <c r="Y66" i="28"/>
  <c r="I74" i="28"/>
  <c r="AI74" i="28"/>
  <c r="AM75" i="28"/>
  <c r="AK75" i="28"/>
  <c r="Y76" i="28"/>
  <c r="AI40" i="28"/>
  <c r="I40" i="28"/>
  <c r="AG38" i="28"/>
  <c r="AG39" i="28"/>
  <c r="AG41" i="28"/>
  <c r="AI43" i="28"/>
  <c r="I43" i="28"/>
  <c r="AG49" i="28"/>
  <c r="AO51" i="28"/>
  <c r="AG51" i="28"/>
  <c r="AO53" i="28"/>
  <c r="AG53" i="28"/>
  <c r="AO55" i="28"/>
  <c r="AG55" i="28"/>
  <c r="I58" i="28"/>
  <c r="AI58" i="28"/>
  <c r="AK59" i="28"/>
  <c r="Y60" i="28"/>
  <c r="AO62" i="28"/>
  <c r="AG62" i="28"/>
  <c r="I64" i="28"/>
  <c r="AI64" i="28"/>
  <c r="I69" i="28"/>
  <c r="AI69" i="28"/>
  <c r="I70" i="28"/>
  <c r="AI70" i="28"/>
  <c r="AM74" i="28"/>
  <c r="AK74" i="28"/>
  <c r="AI46" i="28"/>
  <c r="I46" i="28"/>
  <c r="Y65" i="28"/>
  <c r="I68" i="28"/>
  <c r="AI68" i="28"/>
  <c r="Y71" i="28"/>
  <c r="I73" i="28"/>
  <c r="AI73" i="28"/>
  <c r="AD35" i="28"/>
  <c r="AF35" i="28" s="1"/>
  <c r="AK37" i="28"/>
  <c r="AI41" i="28"/>
  <c r="I41" i="28"/>
  <c r="AG47" i="28"/>
  <c r="AI49" i="28"/>
  <c r="I49" i="28"/>
  <c r="I67" i="28"/>
  <c r="AI67" i="28"/>
  <c r="Y69" i="28"/>
  <c r="Y70" i="28"/>
  <c r="AO71" i="28"/>
  <c r="AG71" i="28"/>
  <c r="Y74" i="28"/>
  <c r="I77" i="28"/>
  <c r="AI77" i="28"/>
  <c r="AI44" i="28"/>
  <c r="I44" i="28"/>
  <c r="AK56" i="28"/>
  <c r="I57" i="28"/>
  <c r="AI57" i="28"/>
  <c r="Y64" i="28"/>
  <c r="AM67" i="28"/>
  <c r="AK67" i="28"/>
  <c r="Y68" i="28"/>
  <c r="AO70" i="28"/>
  <c r="AG70" i="28"/>
  <c r="I72" i="28"/>
  <c r="AI72" i="28"/>
  <c r="AM77" i="28"/>
  <c r="AK77" i="28"/>
  <c r="AK53" i="28"/>
  <c r="AG50" i="28"/>
  <c r="AK52" i="28"/>
  <c r="V54" i="28"/>
  <c r="V56" i="28"/>
  <c r="V58" i="28"/>
  <c r="AK62" i="28"/>
  <c r="AG65" i="28"/>
  <c r="AK70" i="28"/>
  <c r="AG73" i="28"/>
  <c r="I75" i="28"/>
  <c r="AI75" i="28"/>
  <c r="V52" i="28"/>
  <c r="AK68" i="28"/>
  <c r="V51" i="28"/>
  <c r="AG54" i="28"/>
  <c r="AG56" i="28"/>
  <c r="AG58" i="28"/>
  <c r="V59" i="28"/>
  <c r="AG66" i="28"/>
  <c r="AM68" i="28"/>
  <c r="AG74" i="28"/>
  <c r="AG77" i="28"/>
  <c r="I63" i="28"/>
  <c r="AI63" i="28"/>
  <c r="Y67" i="28"/>
  <c r="I71" i="28"/>
  <c r="AI71" i="28"/>
  <c r="Y75" i="28"/>
  <c r="AG64" i="28"/>
  <c r="AG72" i="28"/>
  <c r="AM71" i="28" l="1"/>
  <c r="I43" i="29"/>
  <c r="I79" i="29"/>
  <c r="Q20" i="28"/>
  <c r="Q79" i="28"/>
  <c r="BH38" i="29"/>
  <c r="BH42" i="29"/>
  <c r="BH47" i="29"/>
  <c r="BH41" i="29"/>
  <c r="BH37" i="29"/>
  <c r="BH36" i="29"/>
  <c r="BH46" i="29"/>
  <c r="I69" i="29"/>
  <c r="I61" i="29"/>
  <c r="BD56" i="29"/>
  <c r="BD59" i="29"/>
  <c r="P8" i="28"/>
  <c r="BD74" i="29"/>
  <c r="I77" i="29"/>
  <c r="I38" i="29"/>
  <c r="BD58" i="29"/>
  <c r="I58" i="29"/>
  <c r="BD55" i="29"/>
  <c r="I53" i="29"/>
  <c r="I55" i="29"/>
  <c r="BD70" i="29"/>
  <c r="I71" i="29"/>
  <c r="AJ72" i="28"/>
  <c r="BB70" i="29"/>
  <c r="BB57" i="29"/>
  <c r="BB68" i="29"/>
  <c r="I34" i="29"/>
  <c r="I28" i="29"/>
  <c r="I64" i="29"/>
  <c r="BD60" i="29"/>
  <c r="I67" i="29"/>
  <c r="I76" i="29"/>
  <c r="BD68" i="29"/>
  <c r="I60" i="29"/>
  <c r="BD75" i="29"/>
  <c r="I42" i="29"/>
  <c r="I51" i="29"/>
  <c r="I36" i="29"/>
  <c r="I37" i="29"/>
  <c r="I45" i="29"/>
  <c r="I73" i="29"/>
  <c r="BD61" i="29"/>
  <c r="I68" i="29"/>
  <c r="BD62" i="29"/>
  <c r="I50" i="29"/>
  <c r="I32" i="29"/>
  <c r="I52" i="29"/>
  <c r="I31" i="29"/>
  <c r="BD71" i="29"/>
  <c r="I66" i="29"/>
  <c r="I74" i="29"/>
  <c r="BD57" i="29"/>
  <c r="I63" i="29"/>
  <c r="I48" i="29"/>
  <c r="I33" i="29"/>
  <c r="BD63" i="29"/>
  <c r="I44" i="29"/>
  <c r="BD64" i="29"/>
  <c r="BD76" i="29"/>
  <c r="BD48" i="29"/>
  <c r="I30" i="29"/>
  <c r="I49" i="29"/>
  <c r="BD67" i="29"/>
  <c r="I59" i="29"/>
  <c r="BD77" i="29"/>
  <c r="BD65" i="29"/>
  <c r="I65" i="29"/>
  <c r="I54" i="29"/>
  <c r="BD69" i="29"/>
  <c r="I46" i="29"/>
  <c r="I62" i="29"/>
  <c r="I57" i="29"/>
  <c r="I72" i="29"/>
  <c r="I39" i="29"/>
  <c r="BD72" i="29"/>
  <c r="BD73" i="29"/>
  <c r="BD66" i="29"/>
  <c r="I56" i="29"/>
  <c r="I29" i="29"/>
  <c r="I47" i="29"/>
  <c r="I75" i="29"/>
  <c r="BF53" i="29"/>
  <c r="BF28" i="29"/>
  <c r="Q54" i="28"/>
  <c r="AP60" i="28"/>
  <c r="Q53" i="28"/>
  <c r="AM73" i="28"/>
  <c r="Q56" i="28"/>
  <c r="Q59" i="28"/>
  <c r="Q62" i="28"/>
  <c r="Q72" i="28"/>
  <c r="Q77" i="28"/>
  <c r="Q28" i="28"/>
  <c r="I41" i="29"/>
  <c r="Q52" i="28"/>
  <c r="Q74" i="28"/>
  <c r="Q50" i="28"/>
  <c r="Q34" i="28"/>
  <c r="Q32" i="28"/>
  <c r="Q51" i="28"/>
  <c r="Q48" i="28"/>
  <c r="Q47" i="28"/>
  <c r="Q73" i="28"/>
  <c r="Q71" i="28"/>
  <c r="Q75" i="28"/>
  <c r="Q36" i="28"/>
  <c r="Q29" i="28"/>
  <c r="Q44" i="28"/>
  <c r="Q66" i="28"/>
  <c r="Q41" i="28"/>
  <c r="Q40" i="28"/>
  <c r="AM78" i="28"/>
  <c r="Q68" i="28"/>
  <c r="Q30" i="28"/>
  <c r="Q43" i="28"/>
  <c r="Q67" i="28"/>
  <c r="Q37" i="28"/>
  <c r="Q60" i="28"/>
  <c r="P25" i="28"/>
  <c r="Q25" i="28" s="1"/>
  <c r="H13" i="29"/>
  <c r="P9" i="28"/>
  <c r="P17" i="28"/>
  <c r="P7" i="28"/>
  <c r="Q7" i="28" s="1"/>
  <c r="P22" i="28"/>
  <c r="Q22" i="28" s="1"/>
  <c r="H6" i="29"/>
  <c r="P16" i="28"/>
  <c r="P21" i="28"/>
  <c r="Q21" i="28" s="1"/>
  <c r="P14" i="28"/>
  <c r="P6" i="28"/>
  <c r="Q6" i="28" s="1"/>
  <c r="P15" i="28"/>
  <c r="P12" i="28"/>
  <c r="P13" i="28"/>
  <c r="P10" i="28"/>
  <c r="P11" i="28"/>
  <c r="AK11" i="28" s="1"/>
  <c r="H21" i="29"/>
  <c r="AY21" i="29" s="1"/>
  <c r="H15" i="29"/>
  <c r="H20" i="29"/>
  <c r="AY20" i="29" s="1"/>
  <c r="H24" i="29"/>
  <c r="AY24" i="29" s="1"/>
  <c r="H23" i="29"/>
  <c r="AY23" i="29" s="1"/>
  <c r="I70" i="29"/>
  <c r="I35" i="29"/>
  <c r="AY31" i="29"/>
  <c r="H3" i="29"/>
  <c r="H4" i="29"/>
  <c r="H11" i="29"/>
  <c r="H10" i="29"/>
  <c r="AY78" i="29"/>
  <c r="AZ78" i="29" s="1"/>
  <c r="H14" i="29"/>
  <c r="H19" i="29"/>
  <c r="AY19" i="29" s="1"/>
  <c r="I40" i="29"/>
  <c r="H7" i="29"/>
  <c r="H9" i="29"/>
  <c r="H25" i="29"/>
  <c r="AY25" i="29" s="1"/>
  <c r="H22" i="29"/>
  <c r="I22" i="29" s="1"/>
  <c r="I78" i="29"/>
  <c r="H12" i="29"/>
  <c r="AY12" i="29" s="1"/>
  <c r="H5" i="29"/>
  <c r="H17" i="29"/>
  <c r="H16" i="29"/>
  <c r="H18" i="29"/>
  <c r="I18" i="29" s="1"/>
  <c r="H26" i="29"/>
  <c r="AY26" i="29" s="1"/>
  <c r="H8" i="29"/>
  <c r="Q58" i="28"/>
  <c r="BH59" i="29"/>
  <c r="AM63" i="28"/>
  <c r="BH67" i="29"/>
  <c r="BH40" i="29"/>
  <c r="BB74" i="29"/>
  <c r="BB73" i="29"/>
  <c r="BB66" i="29"/>
  <c r="BB60" i="29"/>
  <c r="BH51" i="29"/>
  <c r="BB72" i="29"/>
  <c r="BB59" i="29"/>
  <c r="BB58" i="29"/>
  <c r="BB64" i="29"/>
  <c r="BF43" i="29"/>
  <c r="BF41" i="29"/>
  <c r="BB62" i="29"/>
  <c r="BF40" i="29"/>
  <c r="BF56" i="29"/>
  <c r="BB56" i="29"/>
  <c r="BF55" i="29"/>
  <c r="BF76" i="29"/>
  <c r="BF75" i="29"/>
  <c r="BF59" i="29"/>
  <c r="BF37" i="29"/>
  <c r="BB71" i="29"/>
  <c r="BB69" i="29"/>
  <c r="BB77" i="29"/>
  <c r="Q38" i="28"/>
  <c r="BF71" i="29"/>
  <c r="BB76" i="29"/>
  <c r="BB65" i="29"/>
  <c r="BB67" i="29"/>
  <c r="BB75" i="29"/>
  <c r="BB63" i="29"/>
  <c r="BB61" i="29"/>
  <c r="BB55" i="29"/>
  <c r="Q76" i="28"/>
  <c r="Q63" i="28"/>
  <c r="AM76" i="28"/>
  <c r="BH52" i="29"/>
  <c r="BH68" i="29"/>
  <c r="BH77" i="29"/>
  <c r="Q61" i="28"/>
  <c r="AM69" i="28"/>
  <c r="BF67" i="29"/>
  <c r="BF73" i="29"/>
  <c r="BF60" i="29"/>
  <c r="BF35" i="29"/>
  <c r="BF62" i="29"/>
  <c r="BF64" i="29"/>
  <c r="BH53" i="29"/>
  <c r="BF74" i="29"/>
  <c r="BF38" i="29"/>
  <c r="BF66" i="29"/>
  <c r="BF47" i="29"/>
  <c r="BF44" i="29"/>
  <c r="BF36" i="29"/>
  <c r="BF52" i="29"/>
  <c r="BF30" i="29"/>
  <c r="BF42" i="29"/>
  <c r="BH45" i="29"/>
  <c r="AM64" i="28"/>
  <c r="BF65" i="29"/>
  <c r="BF54" i="29"/>
  <c r="BF51" i="29"/>
  <c r="BF48" i="29"/>
  <c r="BH73" i="29"/>
  <c r="Q64" i="28"/>
  <c r="BF77" i="29"/>
  <c r="BF63" i="29"/>
  <c r="BF61" i="29"/>
  <c r="BF50" i="29"/>
  <c r="BF57" i="29"/>
  <c r="BF32" i="29"/>
  <c r="BH61" i="29"/>
  <c r="AM61" i="28"/>
  <c r="BF49" i="29"/>
  <c r="BF31" i="29"/>
  <c r="BF46" i="29"/>
  <c r="BF70" i="29"/>
  <c r="BH43" i="29"/>
  <c r="BF68" i="29"/>
  <c r="BF69" i="29"/>
  <c r="BF45" i="29"/>
  <c r="BF58" i="29"/>
  <c r="BF39" i="29"/>
  <c r="BF72" i="29"/>
  <c r="BH49" i="29"/>
  <c r="Q19" i="28"/>
  <c r="Q18" i="28"/>
  <c r="Q65" i="28"/>
  <c r="Q33" i="28"/>
  <c r="Q57" i="28"/>
  <c r="Q78" i="28"/>
  <c r="Q31" i="28"/>
  <c r="AK78" i="28"/>
  <c r="AL79" i="28" s="1"/>
  <c r="Q49" i="28"/>
  <c r="Q69" i="28"/>
  <c r="Q24" i="28"/>
  <c r="Q70" i="28"/>
  <c r="Q55" i="28"/>
  <c r="Q46" i="28"/>
  <c r="Q39" i="28"/>
  <c r="Q45" i="28"/>
  <c r="Q42" i="28"/>
  <c r="AG18" i="28"/>
  <c r="Q35" i="28"/>
  <c r="AM65" i="28"/>
  <c r="AG30" i="28"/>
  <c r="AK65" i="28"/>
  <c r="AK49" i="28"/>
  <c r="AK39" i="28"/>
  <c r="AG11" i="28"/>
  <c r="AG32" i="28"/>
  <c r="AG22" i="28"/>
  <c r="AG19" i="28"/>
  <c r="AG28" i="28"/>
  <c r="AG33" i="28"/>
  <c r="AG12" i="28"/>
  <c r="AG29" i="28"/>
  <c r="AG31" i="28"/>
  <c r="AG23" i="28"/>
  <c r="AG27" i="28"/>
  <c r="AG25" i="28"/>
  <c r="AG17" i="28"/>
  <c r="AG14" i="28"/>
  <c r="AG34" i="28"/>
  <c r="AG21" i="28"/>
  <c r="AG16" i="28"/>
  <c r="AG20" i="28"/>
  <c r="AG10" i="28"/>
  <c r="AG13" i="28"/>
  <c r="AG9" i="28"/>
  <c r="AG24" i="28"/>
  <c r="AG8" i="28"/>
  <c r="AG15" i="28"/>
  <c r="AG26" i="28"/>
  <c r="X36" i="28"/>
  <c r="Y36" i="28" s="1"/>
  <c r="X52" i="28"/>
  <c r="Y52" i="28" s="1"/>
  <c r="X32" i="28"/>
  <c r="Y32" i="28" s="1"/>
  <c r="X59" i="28"/>
  <c r="Y59" i="28" s="1"/>
  <c r="X58" i="28"/>
  <c r="AM58" i="28" s="1"/>
  <c r="X43" i="28"/>
  <c r="Y43" i="28" s="1"/>
  <c r="X45" i="28"/>
  <c r="Y45" i="28" s="1"/>
  <c r="X9" i="28"/>
  <c r="Y9" i="28" s="1"/>
  <c r="X56" i="28"/>
  <c r="AM56" i="28" s="1"/>
  <c r="X34" i="28"/>
  <c r="Y34" i="28" s="1"/>
  <c r="X33" i="28"/>
  <c r="Y33" i="28" s="1"/>
  <c r="X37" i="28"/>
  <c r="Y37" i="28" s="1"/>
  <c r="X54" i="28"/>
  <c r="AM54" i="28" s="1"/>
  <c r="X41" i="28"/>
  <c r="Y41" i="28" s="1"/>
  <c r="X49" i="28"/>
  <c r="Y49" i="28" s="1"/>
  <c r="X44" i="28"/>
  <c r="AM44" i="28" s="1"/>
  <c r="X51" i="28"/>
  <c r="Y51" i="28" s="1"/>
  <c r="X55" i="28"/>
  <c r="Y55" i="28" s="1"/>
  <c r="X57" i="28"/>
  <c r="Y57" i="28" s="1"/>
  <c r="X47" i="28"/>
  <c r="AM47" i="28" s="1"/>
  <c r="X46" i="28"/>
  <c r="Y46" i="28" s="1"/>
  <c r="X20" i="28"/>
  <c r="X25" i="28"/>
  <c r="Y25" i="28" s="1"/>
  <c r="X15" i="28"/>
  <c r="Y15" i="28" s="1"/>
  <c r="X23" i="28"/>
  <c r="Y23" i="28" s="1"/>
  <c r="X10" i="28"/>
  <c r="Y10" i="28" s="1"/>
  <c r="X21" i="28"/>
  <c r="X29" i="28"/>
  <c r="Y29" i="28" s="1"/>
  <c r="X18" i="28"/>
  <c r="X11" i="28"/>
  <c r="Y11" i="28" s="1"/>
  <c r="X13" i="28"/>
  <c r="Y13" i="28" s="1"/>
  <c r="X19" i="28"/>
  <c r="AM19" i="28" s="1"/>
  <c r="X30" i="28"/>
  <c r="Y30" i="28" s="1"/>
  <c r="X26" i="28"/>
  <c r="Y26" i="28" s="1"/>
  <c r="X8" i="28"/>
  <c r="Y8" i="28" s="1"/>
  <c r="X14" i="28"/>
  <c r="Y14" i="28" s="1"/>
  <c r="X28" i="28"/>
  <c r="Y28" i="28" s="1"/>
  <c r="X24" i="28"/>
  <c r="X16" i="28"/>
  <c r="Y16" i="28" s="1"/>
  <c r="X27" i="28"/>
  <c r="Y27" i="28" s="1"/>
  <c r="X22" i="28"/>
  <c r="Y22" i="28" s="1"/>
  <c r="X12" i="28"/>
  <c r="Y12" i="28" s="1"/>
  <c r="X17" i="28"/>
  <c r="Y17" i="28" s="1"/>
  <c r="AK23" i="28"/>
  <c r="H15" i="28"/>
  <c r="AI15" i="28" s="1"/>
  <c r="AJ15" i="28" s="1"/>
  <c r="Q26" i="28"/>
  <c r="AK26" i="28"/>
  <c r="Q23" i="28"/>
  <c r="H14" i="28"/>
  <c r="H5" i="28"/>
  <c r="H16" i="28"/>
  <c r="H10" i="28"/>
  <c r="H13" i="28"/>
  <c r="I19" i="28"/>
  <c r="I26" i="28"/>
  <c r="H9" i="28"/>
  <c r="H12" i="28"/>
  <c r="I25" i="28"/>
  <c r="I21" i="28"/>
  <c r="I22" i="28"/>
  <c r="H8" i="28"/>
  <c r="H11" i="28"/>
  <c r="I20" i="28"/>
  <c r="I24" i="28"/>
  <c r="H17" i="28"/>
  <c r="H4" i="28"/>
  <c r="H6" i="28"/>
  <c r="I18" i="28"/>
  <c r="I23" i="28"/>
  <c r="H7" i="28"/>
  <c r="H3" i="28"/>
  <c r="BG12" i="29"/>
  <c r="BH12" i="29" s="1"/>
  <c r="BA53" i="29"/>
  <c r="BB53" i="29" s="1"/>
  <c r="BC28" i="29"/>
  <c r="BD28" i="29" s="1"/>
  <c r="AP18" i="28"/>
  <c r="AJ78" i="28"/>
  <c r="CA3" i="1" s="1"/>
  <c r="AP78" i="28"/>
  <c r="BA49" i="29"/>
  <c r="BB49" i="29" s="1"/>
  <c r="BC47" i="29"/>
  <c r="BD47" i="29" s="1"/>
  <c r="BA44" i="29"/>
  <c r="BB44" i="29" s="1"/>
  <c r="AP39" i="28"/>
  <c r="AP57" i="28"/>
  <c r="BA50" i="29"/>
  <c r="BB50" i="29" s="1"/>
  <c r="AP49" i="28"/>
  <c r="AP24" i="28"/>
  <c r="AP38" i="28"/>
  <c r="AP20" i="28"/>
  <c r="AP40" i="28"/>
  <c r="AP55" i="28"/>
  <c r="AP76" i="28"/>
  <c r="AP73" i="28"/>
  <c r="AP33" i="28"/>
  <c r="AP29" i="28"/>
  <c r="AP62" i="28"/>
  <c r="AP27" i="28"/>
  <c r="AP44" i="28"/>
  <c r="AP70" i="28"/>
  <c r="AP37" i="28"/>
  <c r="BC54" i="29"/>
  <c r="BD54" i="29" s="1"/>
  <c r="AP16" i="28"/>
  <c r="AP56" i="28"/>
  <c r="AP17" i="28"/>
  <c r="AP63" i="28"/>
  <c r="AP53" i="28"/>
  <c r="AP71" i="28"/>
  <c r="AP72" i="28"/>
  <c r="AP59" i="28"/>
  <c r="AP51" i="28"/>
  <c r="AP43" i="28"/>
  <c r="AP67" i="28"/>
  <c r="AP69" i="28"/>
  <c r="AP64" i="28"/>
  <c r="AP45" i="28"/>
  <c r="AP68" i="28"/>
  <c r="AP61" i="28"/>
  <c r="AP42" i="28"/>
  <c r="AP65" i="28"/>
  <c r="BC32" i="29"/>
  <c r="BD32" i="29" s="1"/>
  <c r="BA38" i="29"/>
  <c r="BB38" i="29" s="1"/>
  <c r="BA29" i="29"/>
  <c r="BB29" i="29" s="1"/>
  <c r="AP50" i="28"/>
  <c r="BC53" i="29"/>
  <c r="BD53" i="29" s="1"/>
  <c r="BC36" i="29"/>
  <c r="BD36" i="29" s="1"/>
  <c r="AP48" i="28"/>
  <c r="AP9" i="28"/>
  <c r="BA35" i="29"/>
  <c r="BB35" i="29" s="1"/>
  <c r="BC45" i="29"/>
  <c r="BD45" i="29" s="1"/>
  <c r="BC42" i="29"/>
  <c r="BD42" i="29" s="1"/>
  <c r="BC40" i="29"/>
  <c r="BD40" i="29" s="1"/>
  <c r="BC49" i="29"/>
  <c r="BD49" i="29" s="1"/>
  <c r="BA45" i="29"/>
  <c r="BB45" i="29" s="1"/>
  <c r="BC17" i="29"/>
  <c r="BD17" i="29" s="1"/>
  <c r="BA17" i="29"/>
  <c r="BB17" i="29" s="1"/>
  <c r="Q17" i="29"/>
  <c r="BE17" i="29"/>
  <c r="BF17" i="29" s="1"/>
  <c r="BC44" i="29"/>
  <c r="BD44" i="29" s="1"/>
  <c r="AG30" i="29"/>
  <c r="BC30" i="29"/>
  <c r="BD30" i="29" s="1"/>
  <c r="BG14" i="29"/>
  <c r="BH14" i="29" s="1"/>
  <c r="AW14" i="29"/>
  <c r="BA32" i="29"/>
  <c r="BB32" i="29" s="1"/>
  <c r="BA30" i="29"/>
  <c r="BB30" i="29" s="1"/>
  <c r="AP31" i="28"/>
  <c r="AW21" i="29"/>
  <c r="BG21" i="29"/>
  <c r="BH21" i="29" s="1"/>
  <c r="AP52" i="28"/>
  <c r="BA43" i="29"/>
  <c r="BB43" i="29" s="1"/>
  <c r="BA34" i="29"/>
  <c r="BB34" i="29" s="1"/>
  <c r="BG18" i="29"/>
  <c r="BH18" i="29" s="1"/>
  <c r="AW18" i="29"/>
  <c r="BG30" i="29"/>
  <c r="BH30" i="29" s="1"/>
  <c r="AW30" i="29"/>
  <c r="AP8" i="28"/>
  <c r="AW33" i="29"/>
  <c r="BG33" i="29"/>
  <c r="BH33" i="29" s="1"/>
  <c r="BE33" i="29"/>
  <c r="BF33" i="29" s="1"/>
  <c r="BG27" i="29"/>
  <c r="BH27" i="29" s="1"/>
  <c r="AW27" i="29"/>
  <c r="BA37" i="29"/>
  <c r="BB37" i="29" s="1"/>
  <c r="BA51" i="29"/>
  <c r="BB51" i="29" s="1"/>
  <c r="AW23" i="29"/>
  <c r="BG23" i="29"/>
  <c r="BH23" i="29" s="1"/>
  <c r="Q22" i="29"/>
  <c r="BC22" i="29"/>
  <c r="BD22" i="29" s="1"/>
  <c r="BA22" i="29"/>
  <c r="BB22" i="29" s="1"/>
  <c r="BE22" i="29"/>
  <c r="BF22" i="29" s="1"/>
  <c r="BA27" i="29"/>
  <c r="BB27" i="29" s="1"/>
  <c r="Q27" i="29"/>
  <c r="BE27" i="29"/>
  <c r="BF27" i="29" s="1"/>
  <c r="BC27" i="29"/>
  <c r="BD27" i="29" s="1"/>
  <c r="AG50" i="29"/>
  <c r="BC50" i="29"/>
  <c r="BD50" i="29" s="1"/>
  <c r="AP46" i="28"/>
  <c r="BC41" i="29"/>
  <c r="BD41" i="29" s="1"/>
  <c r="AW20" i="29"/>
  <c r="BG20" i="29"/>
  <c r="BH20" i="29" s="1"/>
  <c r="BC34" i="29"/>
  <c r="BD34" i="29" s="1"/>
  <c r="Y40" i="29"/>
  <c r="BA40" i="29"/>
  <c r="BB40" i="29" s="1"/>
  <c r="AW29" i="29"/>
  <c r="BG29" i="29"/>
  <c r="BH29" i="29" s="1"/>
  <c r="AG33" i="29"/>
  <c r="BC33" i="29"/>
  <c r="BD33" i="29" s="1"/>
  <c r="Q24" i="29"/>
  <c r="BE24" i="29"/>
  <c r="BF24" i="29" s="1"/>
  <c r="BC24" i="29"/>
  <c r="BD24" i="29" s="1"/>
  <c r="BA24" i="29"/>
  <c r="BB24" i="29" s="1"/>
  <c r="AG35" i="29"/>
  <c r="BC35" i="29"/>
  <c r="BD35" i="29" s="1"/>
  <c r="AW11" i="29"/>
  <c r="BG11" i="29"/>
  <c r="BH11" i="29" s="1"/>
  <c r="AG46" i="29"/>
  <c r="BC46" i="29"/>
  <c r="BD46" i="29" s="1"/>
  <c r="BA52" i="29"/>
  <c r="BB52" i="29" s="1"/>
  <c r="BA39" i="29"/>
  <c r="BB39" i="29" s="1"/>
  <c r="AP26" i="28"/>
  <c r="BA42" i="29"/>
  <c r="BB42" i="29" s="1"/>
  <c r="AW13" i="29"/>
  <c r="BG13" i="29"/>
  <c r="BH13" i="29" s="1"/>
  <c r="AP25" i="28"/>
  <c r="AJ74" i="28"/>
  <c r="AJ48" i="28"/>
  <c r="BC51" i="29"/>
  <c r="BD51" i="29" s="1"/>
  <c r="BG34" i="29"/>
  <c r="BH34" i="29" s="1"/>
  <c r="AW34" i="29"/>
  <c r="Q25" i="29"/>
  <c r="BE25" i="29"/>
  <c r="BF25" i="29" s="1"/>
  <c r="BC25" i="29"/>
  <c r="BD25" i="29" s="1"/>
  <c r="BA25" i="29"/>
  <c r="BB25" i="29" s="1"/>
  <c r="BA31" i="29"/>
  <c r="BB31" i="29" s="1"/>
  <c r="BC29" i="29"/>
  <c r="BD29" i="29" s="1"/>
  <c r="BG19" i="29"/>
  <c r="BH19" i="29" s="1"/>
  <c r="AW19" i="29"/>
  <c r="AP36" i="28"/>
  <c r="BC39" i="29"/>
  <c r="BD39" i="29" s="1"/>
  <c r="BA41" i="29"/>
  <c r="BB41" i="29" s="1"/>
  <c r="BG8" i="29"/>
  <c r="BH8" i="29" s="1"/>
  <c r="AW8" i="29"/>
  <c r="BA33" i="29"/>
  <c r="BB33" i="29" s="1"/>
  <c r="BA47" i="29"/>
  <c r="BB47" i="29" s="1"/>
  <c r="I27" i="29"/>
  <c r="AY27" i="29"/>
  <c r="Q26" i="29"/>
  <c r="BC26" i="29"/>
  <c r="BD26" i="29" s="1"/>
  <c r="BE26" i="29"/>
  <c r="BF26" i="29" s="1"/>
  <c r="BA26" i="29"/>
  <c r="BB26" i="29" s="1"/>
  <c r="BG16" i="29"/>
  <c r="BH16" i="29" s="1"/>
  <c r="AW16" i="29"/>
  <c r="BE29" i="29"/>
  <c r="BF29" i="29" s="1"/>
  <c r="BA36" i="29"/>
  <c r="BB36" i="29" s="1"/>
  <c r="AW22" i="29"/>
  <c r="BG22" i="29"/>
  <c r="BH22" i="29" s="1"/>
  <c r="BG15" i="29"/>
  <c r="BH15" i="29" s="1"/>
  <c r="AW15" i="29"/>
  <c r="AP77" i="28"/>
  <c r="BY6" i="1" s="1"/>
  <c r="AP54" i="28"/>
  <c r="AP34" i="28"/>
  <c r="AP74" i="28"/>
  <c r="AP58" i="28"/>
  <c r="AP28" i="28"/>
  <c r="AP30" i="28"/>
  <c r="AP23" i="28"/>
  <c r="AP15" i="28"/>
  <c r="AP13" i="28"/>
  <c r="AP11" i="28"/>
  <c r="AP75" i="28"/>
  <c r="AP19" i="28"/>
  <c r="AP66" i="28"/>
  <c r="AP32" i="28"/>
  <c r="AP47" i="28"/>
  <c r="AP14" i="28"/>
  <c r="AP21" i="28"/>
  <c r="Y46" i="29"/>
  <c r="BA46" i="29"/>
  <c r="BB46" i="29" s="1"/>
  <c r="AW31" i="29"/>
  <c r="BG31" i="29"/>
  <c r="BH31" i="29" s="1"/>
  <c r="BC52" i="29"/>
  <c r="BD52" i="29" s="1"/>
  <c r="BG26" i="29"/>
  <c r="BH26" i="29" s="1"/>
  <c r="AW26" i="29"/>
  <c r="BG9" i="29"/>
  <c r="BH9" i="29" s="1"/>
  <c r="AW9" i="29"/>
  <c r="AP41" i="28"/>
  <c r="AW32" i="29"/>
  <c r="BG32" i="29"/>
  <c r="BH32" i="29" s="1"/>
  <c r="Y48" i="29"/>
  <c r="BA48" i="29"/>
  <c r="BB48" i="29" s="1"/>
  <c r="BC19" i="29"/>
  <c r="BD19" i="29" s="1"/>
  <c r="BA19" i="29"/>
  <c r="BB19" i="29" s="1"/>
  <c r="Q19" i="29"/>
  <c r="BE19" i="29"/>
  <c r="BF19" i="29" s="1"/>
  <c r="BG17" i="29"/>
  <c r="BH17" i="29" s="1"/>
  <c r="AW17" i="29"/>
  <c r="Q21" i="29"/>
  <c r="BE21" i="29"/>
  <c r="BF21" i="29" s="1"/>
  <c r="BC21" i="29"/>
  <c r="BD21" i="29" s="1"/>
  <c r="BA21" i="29"/>
  <c r="BB21" i="29" s="1"/>
  <c r="BC31" i="29"/>
  <c r="BD31" i="29" s="1"/>
  <c r="AW10" i="29"/>
  <c r="BG10" i="29"/>
  <c r="BH10" i="29" s="1"/>
  <c r="AP22" i="28"/>
  <c r="BC43" i="29"/>
  <c r="BD43" i="29" s="1"/>
  <c r="BE34" i="29"/>
  <c r="BF34" i="29" s="1"/>
  <c r="AW25" i="29"/>
  <c r="BG25" i="29"/>
  <c r="BH25" i="29" s="1"/>
  <c r="AW28" i="29"/>
  <c r="BG28" i="29"/>
  <c r="BH28" i="29" s="1"/>
  <c r="AP12" i="28"/>
  <c r="AG37" i="29"/>
  <c r="BC37" i="29"/>
  <c r="BD37" i="29" s="1"/>
  <c r="BC18" i="29"/>
  <c r="BD18" i="29" s="1"/>
  <c r="BA18" i="29"/>
  <c r="BB18" i="29" s="1"/>
  <c r="Q18" i="29"/>
  <c r="BE18" i="29"/>
  <c r="BF18" i="29" s="1"/>
  <c r="BC38" i="29"/>
  <c r="BD38" i="29" s="1"/>
  <c r="Q23" i="29"/>
  <c r="BE23" i="29"/>
  <c r="BF23" i="29" s="1"/>
  <c r="BC23" i="29"/>
  <c r="BD23" i="29" s="1"/>
  <c r="BA23" i="29"/>
  <c r="BB23" i="29" s="1"/>
  <c r="BC20" i="29"/>
  <c r="BD20" i="29" s="1"/>
  <c r="BA20" i="29"/>
  <c r="BB20" i="29" s="1"/>
  <c r="Q20" i="29"/>
  <c r="BE20" i="29"/>
  <c r="BF20" i="29" s="1"/>
  <c r="Y54" i="29"/>
  <c r="BA54" i="29"/>
  <c r="BB54" i="29" s="1"/>
  <c r="AW24" i="29"/>
  <c r="BG24" i="29"/>
  <c r="BH24" i="29" s="1"/>
  <c r="BG35" i="29"/>
  <c r="BH35" i="29" s="1"/>
  <c r="AW35" i="29"/>
  <c r="AP10" i="28"/>
  <c r="BA28" i="29"/>
  <c r="BB28" i="29" s="1"/>
  <c r="AJ71" i="28"/>
  <c r="AJ57" i="28"/>
  <c r="AJ41" i="28"/>
  <c r="AJ68" i="28"/>
  <c r="AJ40" i="28"/>
  <c r="AJ45" i="28"/>
  <c r="AJ59" i="28"/>
  <c r="AJ65" i="28"/>
  <c r="AJ34" i="28"/>
  <c r="AJ61" i="28"/>
  <c r="AJ43" i="28"/>
  <c r="AJ49" i="28"/>
  <c r="AJ70" i="28"/>
  <c r="AJ54" i="28"/>
  <c r="AJ63" i="28"/>
  <c r="AJ75" i="28"/>
  <c r="AJ35" i="28"/>
  <c r="AJ44" i="28"/>
  <c r="AJ69" i="28"/>
  <c r="AJ20" i="28"/>
  <c r="AJ32" i="28"/>
  <c r="AJ36" i="28"/>
  <c r="AJ46" i="28"/>
  <c r="Y31" i="28"/>
  <c r="AM31" i="28"/>
  <c r="Y38" i="28"/>
  <c r="AM38" i="28"/>
  <c r="Y42" i="28"/>
  <c r="AM42" i="28"/>
  <c r="AK27" i="28"/>
  <c r="Q27" i="28"/>
  <c r="Y39" i="28"/>
  <c r="AM39" i="28"/>
  <c r="AM50" i="28"/>
  <c r="Y50" i="28"/>
  <c r="AJ30" i="28"/>
  <c r="AJ26" i="28"/>
  <c r="AJ51" i="28"/>
  <c r="AO35" i="28"/>
  <c r="AP35" i="28" s="1"/>
  <c r="AG35" i="28"/>
  <c r="AJ73" i="28"/>
  <c r="AI27" i="28"/>
  <c r="AJ27" i="28" s="1"/>
  <c r="I27" i="28"/>
  <c r="AJ39" i="28"/>
  <c r="AJ76" i="28"/>
  <c r="AJ37" i="28"/>
  <c r="AJ31" i="28"/>
  <c r="AJ77" i="28"/>
  <c r="AJ23" i="28"/>
  <c r="AJ19" i="28"/>
  <c r="AJ21" i="28"/>
  <c r="AJ25" i="28"/>
  <c r="AJ67" i="28"/>
  <c r="AJ64" i="28"/>
  <c r="AJ58" i="28"/>
  <c r="AJ55" i="28"/>
  <c r="AJ52" i="28"/>
  <c r="AJ22" i="28"/>
  <c r="Y40" i="28"/>
  <c r="AM40" i="28"/>
  <c r="AJ28" i="28"/>
  <c r="AJ62" i="28"/>
  <c r="AJ29" i="28"/>
  <c r="AJ47" i="28"/>
  <c r="Y35" i="28"/>
  <c r="AM35" i="28"/>
  <c r="Y53" i="28"/>
  <c r="AM53" i="28"/>
  <c r="AJ56" i="28"/>
  <c r="AJ60" i="28"/>
  <c r="Y48" i="28"/>
  <c r="AM48" i="28"/>
  <c r="AJ18" i="28"/>
  <c r="AJ38" i="28"/>
  <c r="AJ66" i="28"/>
  <c r="AJ24" i="28"/>
  <c r="AJ33" i="28"/>
  <c r="AJ50" i="28"/>
  <c r="AJ53" i="28"/>
  <c r="AJ42" i="28"/>
  <c r="BZ6" i="1" l="1"/>
  <c r="CA6" i="1"/>
  <c r="AN79" i="28"/>
  <c r="AN67" i="28"/>
  <c r="AZ27" i="29"/>
  <c r="AN35" i="28"/>
  <c r="AZ12" i="29"/>
  <c r="AM49" i="28"/>
  <c r="AN49" i="28" s="1"/>
  <c r="AN73" i="28"/>
  <c r="AZ51" i="29"/>
  <c r="AN77" i="28"/>
  <c r="BY5" i="1" s="1"/>
  <c r="AN19" i="28"/>
  <c r="AN44" i="28"/>
  <c r="AN78" i="28"/>
  <c r="AN38" i="28"/>
  <c r="AN75" i="28"/>
  <c r="AN72" i="28"/>
  <c r="AN50" i="28"/>
  <c r="AN74" i="28"/>
  <c r="AN71" i="28"/>
  <c r="AN62" i="28"/>
  <c r="AN39" i="28"/>
  <c r="AN66" i="28"/>
  <c r="AN42" i="28"/>
  <c r="AN40" i="28"/>
  <c r="AN60" i="28"/>
  <c r="AN47" i="28"/>
  <c r="AN48" i="28"/>
  <c r="AN70" i="28"/>
  <c r="AN68" i="28"/>
  <c r="AN31" i="28"/>
  <c r="AZ61" i="29"/>
  <c r="AL28" i="28"/>
  <c r="AN63" i="28"/>
  <c r="AZ38" i="29"/>
  <c r="AZ70" i="29"/>
  <c r="AN54" i="28"/>
  <c r="AN58" i="28"/>
  <c r="AN53" i="28"/>
  <c r="I20" i="29"/>
  <c r="AN76" i="28"/>
  <c r="AN65" i="28"/>
  <c r="AN64" i="28"/>
  <c r="AZ46" i="29"/>
  <c r="AN56" i="28"/>
  <c r="AN61" i="28"/>
  <c r="AN69" i="28"/>
  <c r="AK21" i="28"/>
  <c r="I21" i="29"/>
  <c r="AZ28" i="29"/>
  <c r="AK25" i="28"/>
  <c r="AL25" i="28" s="1"/>
  <c r="AM21" i="28"/>
  <c r="AN21" i="28" s="1"/>
  <c r="AZ65" i="29"/>
  <c r="AZ40" i="29"/>
  <c r="AZ54" i="29"/>
  <c r="AZ37" i="29"/>
  <c r="AZ19" i="29"/>
  <c r="I23" i="29"/>
  <c r="AZ48" i="29"/>
  <c r="AZ43" i="29"/>
  <c r="AZ58" i="29"/>
  <c r="AZ72" i="29"/>
  <c r="AZ26" i="29"/>
  <c r="AZ33" i="29"/>
  <c r="AZ52" i="29"/>
  <c r="AZ30" i="29"/>
  <c r="I26" i="29"/>
  <c r="AZ39" i="29"/>
  <c r="AZ77" i="29"/>
  <c r="AZ68" i="29"/>
  <c r="AZ32" i="29"/>
  <c r="AZ55" i="29"/>
  <c r="AZ24" i="29"/>
  <c r="AZ25" i="29"/>
  <c r="AZ60" i="29"/>
  <c r="I25" i="29"/>
  <c r="AZ35" i="29"/>
  <c r="AZ64" i="29"/>
  <c r="AZ23" i="29"/>
  <c r="AZ63" i="29"/>
  <c r="AZ45" i="29"/>
  <c r="AZ53" i="29"/>
  <c r="AZ59" i="29"/>
  <c r="AZ49" i="29"/>
  <c r="AZ36" i="29"/>
  <c r="AK22" i="28"/>
  <c r="AL22" i="28" s="1"/>
  <c r="AY18" i="29"/>
  <c r="AZ18" i="29" s="1"/>
  <c r="AZ42" i="29"/>
  <c r="AZ29" i="29"/>
  <c r="AZ66" i="29"/>
  <c r="AZ56" i="29"/>
  <c r="AZ21" i="29"/>
  <c r="I24" i="29"/>
  <c r="AY22" i="29"/>
  <c r="AZ22" i="29" s="1"/>
  <c r="Q11" i="28"/>
  <c r="AZ67" i="29"/>
  <c r="I19" i="29"/>
  <c r="AZ76" i="29"/>
  <c r="AZ74" i="29"/>
  <c r="AZ73" i="29"/>
  <c r="AZ41" i="29"/>
  <c r="AZ31" i="29"/>
  <c r="AZ50" i="29"/>
  <c r="AZ62" i="29"/>
  <c r="AZ20" i="29"/>
  <c r="AZ75" i="29"/>
  <c r="AZ44" i="29"/>
  <c r="AZ69" i="29"/>
  <c r="AZ34" i="29"/>
  <c r="AZ47" i="29"/>
  <c r="AZ71" i="29"/>
  <c r="AZ57" i="29"/>
  <c r="AL34" i="28"/>
  <c r="AL75" i="28"/>
  <c r="AM59" i="28"/>
  <c r="AL70" i="28"/>
  <c r="AL76" i="28"/>
  <c r="AL33" i="28"/>
  <c r="AL35" i="28"/>
  <c r="AL43" i="28"/>
  <c r="AL46" i="28"/>
  <c r="AL59" i="28"/>
  <c r="AL66" i="28"/>
  <c r="AL20" i="28"/>
  <c r="AL48" i="28"/>
  <c r="AL37" i="28"/>
  <c r="AL18" i="28"/>
  <c r="AL44" i="28"/>
  <c r="AL72" i="28"/>
  <c r="AL50" i="28"/>
  <c r="AL77" i="28"/>
  <c r="BY4" i="1" s="1"/>
  <c r="AM34" i="28"/>
  <c r="AN34" i="28" s="1"/>
  <c r="AM33" i="28"/>
  <c r="AN33" i="28" s="1"/>
  <c r="AM32" i="28"/>
  <c r="AN32" i="28" s="1"/>
  <c r="AM29" i="28"/>
  <c r="AN29" i="28" s="1"/>
  <c r="AL29" i="28"/>
  <c r="AL54" i="28"/>
  <c r="AL73" i="28"/>
  <c r="AL69" i="28"/>
  <c r="AL45" i="28"/>
  <c r="AL31" i="28"/>
  <c r="AL56" i="28"/>
  <c r="AL23" i="28"/>
  <c r="AL26" i="28"/>
  <c r="AL36" i="28"/>
  <c r="AL19" i="28"/>
  <c r="AL32" i="28"/>
  <c r="AL40" i="28"/>
  <c r="AL42" i="28"/>
  <c r="AL60" i="28"/>
  <c r="AL30" i="28"/>
  <c r="AL74" i="28"/>
  <c r="AL62" i="28"/>
  <c r="AL38" i="28"/>
  <c r="AL64" i="28"/>
  <c r="AL55" i="28"/>
  <c r="AL39" i="28"/>
  <c r="AL71" i="28"/>
  <c r="AL78" i="28"/>
  <c r="AL21" i="28"/>
  <c r="AL49" i="28"/>
  <c r="AL51" i="28"/>
  <c r="AL67" i="28"/>
  <c r="AL58" i="28"/>
  <c r="AL61" i="28"/>
  <c r="AL68" i="28"/>
  <c r="AL41" i="28"/>
  <c r="AL27" i="28"/>
  <c r="AL52" i="28"/>
  <c r="AL11" i="28"/>
  <c r="AL65" i="28"/>
  <c r="AL53" i="28"/>
  <c r="AL47" i="28"/>
  <c r="AL57" i="28"/>
  <c r="AL24" i="28"/>
  <c r="AL63" i="28"/>
  <c r="AM30" i="28"/>
  <c r="AN30" i="28" s="1"/>
  <c r="AM36" i="28"/>
  <c r="AN36" i="28" s="1"/>
  <c r="AM57" i="28"/>
  <c r="AM51" i="28"/>
  <c r="AM55" i="28"/>
  <c r="I12" i="29"/>
  <c r="AY9" i="29"/>
  <c r="I9" i="29"/>
  <c r="AY7" i="29"/>
  <c r="AZ7" i="29" s="1"/>
  <c r="I7" i="29"/>
  <c r="AY14" i="29"/>
  <c r="AZ14" i="29" s="1"/>
  <c r="I14" i="29"/>
  <c r="AY15" i="29"/>
  <c r="I15" i="29"/>
  <c r="AY13" i="29"/>
  <c r="I13" i="29"/>
  <c r="AY17" i="29"/>
  <c r="AZ17" i="29" s="1"/>
  <c r="I17" i="29"/>
  <c r="AY6" i="29"/>
  <c r="AZ6" i="29" s="1"/>
  <c r="F3" i="2" s="1"/>
  <c r="I6" i="29"/>
  <c r="AY10" i="29"/>
  <c r="I10" i="29"/>
  <c r="AY8" i="29"/>
  <c r="I8" i="29"/>
  <c r="AY11" i="29"/>
  <c r="AZ11" i="29" s="1"/>
  <c r="I11" i="29"/>
  <c r="AY16" i="29"/>
  <c r="AZ16" i="29" s="1"/>
  <c r="I16" i="29"/>
  <c r="AM46" i="28"/>
  <c r="AN46" i="28" s="1"/>
  <c r="Y54" i="28"/>
  <c r="AM43" i="28"/>
  <c r="AN43" i="28" s="1"/>
  <c r="AM28" i="28"/>
  <c r="AN28" i="28" s="1"/>
  <c r="AM45" i="28"/>
  <c r="AN45" i="28" s="1"/>
  <c r="AM41" i="28"/>
  <c r="AN41" i="28" s="1"/>
  <c r="Y56" i="28"/>
  <c r="AM52" i="28"/>
  <c r="Y58" i="28"/>
  <c r="Y19" i="28"/>
  <c r="AM23" i="28"/>
  <c r="AN23" i="28" s="1"/>
  <c r="AM37" i="28"/>
  <c r="AN37" i="28" s="1"/>
  <c r="AM27" i="28"/>
  <c r="AN27" i="28" s="1"/>
  <c r="Y47" i="28"/>
  <c r="Y44" i="28"/>
  <c r="Y21" i="28"/>
  <c r="AM26" i="28"/>
  <c r="AN26" i="28" s="1"/>
  <c r="AM22" i="28"/>
  <c r="AN22" i="28" s="1"/>
  <c r="AM11" i="28"/>
  <c r="AN11" i="28" s="1"/>
  <c r="AM25" i="28"/>
  <c r="AN25" i="28" s="1"/>
  <c r="AM24" i="28"/>
  <c r="AN24" i="28" s="1"/>
  <c r="Y24" i="28"/>
  <c r="AM20" i="28"/>
  <c r="AN20" i="28" s="1"/>
  <c r="Y20" i="28"/>
  <c r="Y18" i="28"/>
  <c r="AM18" i="28"/>
  <c r="AN18" i="28" s="1"/>
  <c r="AK8" i="28"/>
  <c r="AL8" i="28" s="1"/>
  <c r="AM8" i="28"/>
  <c r="AN8" i="28" s="1"/>
  <c r="Q8" i="28"/>
  <c r="AM15" i="28"/>
  <c r="AN15" i="28" s="1"/>
  <c r="AK15" i="28"/>
  <c r="AL15" i="28" s="1"/>
  <c r="Q15" i="28"/>
  <c r="Q10" i="28"/>
  <c r="AM10" i="28"/>
  <c r="AN10" i="28" s="1"/>
  <c r="AK10" i="28"/>
  <c r="AL10" i="28" s="1"/>
  <c r="Q13" i="28"/>
  <c r="AM13" i="28"/>
  <c r="AN13" i="28" s="1"/>
  <c r="AK13" i="28"/>
  <c r="AL13" i="28" s="1"/>
  <c r="AM17" i="28"/>
  <c r="AN17" i="28" s="1"/>
  <c r="AK17" i="28"/>
  <c r="AL17" i="28" s="1"/>
  <c r="Q17" i="28"/>
  <c r="AK14" i="28"/>
  <c r="AL14" i="28" s="1"/>
  <c r="AM14" i="28"/>
  <c r="AN14" i="28" s="1"/>
  <c r="Q14" i="28"/>
  <c r="I15" i="28"/>
  <c r="AM9" i="28"/>
  <c r="AN9" i="28" s="1"/>
  <c r="AK9" i="28"/>
  <c r="AL9" i="28" s="1"/>
  <c r="Q9" i="28"/>
  <c r="AM12" i="28"/>
  <c r="AN12" i="28" s="1"/>
  <c r="AK12" i="28"/>
  <c r="AL12" i="28" s="1"/>
  <c r="Q12" i="28"/>
  <c r="AM16" i="28"/>
  <c r="AN16" i="28" s="1"/>
  <c r="AK16" i="28"/>
  <c r="AL16" i="28" s="1"/>
  <c r="Q16" i="28"/>
  <c r="AI8" i="28"/>
  <c r="AJ8" i="28" s="1"/>
  <c r="I8" i="28"/>
  <c r="AI13" i="28"/>
  <c r="AJ13" i="28" s="1"/>
  <c r="I13" i="28"/>
  <c r="AI10" i="28"/>
  <c r="AJ10" i="28" s="1"/>
  <c r="I10" i="28"/>
  <c r="AI6" i="28"/>
  <c r="AJ6" i="28" s="1"/>
  <c r="I6" i="28"/>
  <c r="AI4" i="28"/>
  <c r="AJ4" i="28" s="1"/>
  <c r="I4" i="28"/>
  <c r="AI16" i="28"/>
  <c r="AJ16" i="28" s="1"/>
  <c r="I16" i="28"/>
  <c r="AI17" i="28"/>
  <c r="AJ17" i="28" s="1"/>
  <c r="I17" i="28"/>
  <c r="AI12" i="28"/>
  <c r="AJ12" i="28" s="1"/>
  <c r="I12" i="28"/>
  <c r="AI5" i="28"/>
  <c r="AJ5" i="28" s="1"/>
  <c r="I5" i="28"/>
  <c r="AI9" i="28"/>
  <c r="AJ9" i="28" s="1"/>
  <c r="I9" i="28"/>
  <c r="AI14" i="28"/>
  <c r="AJ14" i="28" s="1"/>
  <c r="I14" i="28"/>
  <c r="AI3" i="28"/>
  <c r="AJ3" i="28" s="1"/>
  <c r="I3" i="28"/>
  <c r="AI7" i="28"/>
  <c r="AJ7" i="28" s="1"/>
  <c r="I7" i="28"/>
  <c r="AI11" i="28"/>
  <c r="AJ11" i="28" s="1"/>
  <c r="I11" i="28"/>
  <c r="BY3" i="1"/>
  <c r="BZ3" i="1"/>
  <c r="I3" i="29"/>
  <c r="AY3" i="29"/>
  <c r="AZ3" i="29" s="1"/>
  <c r="I4" i="29"/>
  <c r="AY4" i="29"/>
  <c r="AZ4" i="29" s="1"/>
  <c r="AY5" i="29"/>
  <c r="AZ5" i="29" s="1"/>
  <c r="I5" i="29"/>
  <c r="BZ4" i="1" l="1"/>
  <c r="CA4" i="1"/>
  <c r="BZ5" i="1"/>
  <c r="CA5" i="1"/>
  <c r="AN57" i="28"/>
  <c r="AN59" i="28"/>
  <c r="AN55" i="28"/>
  <c r="AN52" i="28"/>
  <c r="AN51" i="28"/>
  <c r="AZ9" i="29"/>
  <c r="AZ13" i="29"/>
  <c r="AZ10" i="29"/>
  <c r="AZ15" i="29"/>
  <c r="AZ8" i="29"/>
  <c r="F3" i="1"/>
  <c r="AH74" i="16" l="1"/>
  <c r="AJ74" i="16" s="1"/>
  <c r="AL74" i="16" s="1"/>
  <c r="AN74" i="16" s="1"/>
  <c r="AO74" i="16" s="1"/>
  <c r="Z74" i="15"/>
  <c r="AB74" i="15" s="1"/>
  <c r="AD74" i="15" s="1"/>
  <c r="AF74" i="15" s="1"/>
  <c r="AG74" i="15" s="1"/>
  <c r="J74" i="16" l="1"/>
  <c r="L74" i="16" s="1"/>
  <c r="N74" i="16" s="1"/>
  <c r="P74" i="16" s="1"/>
  <c r="Q74" i="16" s="1"/>
  <c r="B74" i="16"/>
  <c r="D74" i="16" s="1"/>
  <c r="F74" i="16" s="1"/>
  <c r="H74" i="16" s="1"/>
  <c r="I74" i="16" s="1"/>
  <c r="Z74" i="16"/>
  <c r="AB74" i="16" s="1"/>
  <c r="AD74" i="16" s="1"/>
  <c r="AF74" i="16" s="1"/>
  <c r="AG74" i="16" s="1"/>
  <c r="R74" i="16"/>
  <c r="T74" i="16" s="1"/>
  <c r="V74" i="16" s="1"/>
  <c r="X74" i="16" s="1"/>
  <c r="Y74" i="16" s="1"/>
  <c r="B71" i="15"/>
  <c r="B72" i="15"/>
  <c r="J71" i="15"/>
  <c r="J72" i="15"/>
  <c r="R72" i="15"/>
  <c r="Z72" i="15"/>
  <c r="Z73" i="16"/>
  <c r="AB73" i="16" s="1"/>
  <c r="AD73" i="16" s="1"/>
  <c r="AF73" i="16" s="1"/>
  <c r="R73" i="16"/>
  <c r="T73" i="16" s="1"/>
  <c r="V73" i="16" s="1"/>
  <c r="X73" i="16" s="1"/>
  <c r="AH73" i="16"/>
  <c r="AJ73" i="16" s="1"/>
  <c r="AL73" i="16" s="1"/>
  <c r="AN73" i="16" s="1"/>
  <c r="AO73" i="16" s="1"/>
  <c r="R74" i="15" l="1"/>
  <c r="T74" i="15" s="1"/>
  <c r="V74" i="15" s="1"/>
  <c r="X74" i="15" s="1"/>
  <c r="Y74" i="15" s="1"/>
  <c r="J74" i="15"/>
  <c r="L74" i="15" s="1"/>
  <c r="N74" i="15" s="1"/>
  <c r="P74" i="15" s="1"/>
  <c r="Q74" i="15" s="1"/>
  <c r="B74" i="15"/>
  <c r="D74" i="15" s="1"/>
  <c r="F74" i="15" s="1"/>
  <c r="H74" i="15" s="1"/>
  <c r="AG73" i="16"/>
  <c r="Y73" i="16"/>
  <c r="J73" i="16"/>
  <c r="L73" i="16" s="1"/>
  <c r="N73" i="16" s="1"/>
  <c r="P73" i="16" s="1"/>
  <c r="Q73" i="16" s="1"/>
  <c r="B73" i="16"/>
  <c r="D73" i="16" s="1"/>
  <c r="F73" i="16" s="1"/>
  <c r="H73" i="16" s="1"/>
  <c r="I73" i="16" s="1"/>
  <c r="Z73" i="15"/>
  <c r="AB73" i="15" s="1"/>
  <c r="AD73" i="15" s="1"/>
  <c r="AF73" i="15" s="1"/>
  <c r="AG73" i="15" s="1"/>
  <c r="Z71" i="15"/>
  <c r="R73" i="15"/>
  <c r="T73" i="15" s="1"/>
  <c r="V73" i="15" s="1"/>
  <c r="X73" i="15" s="1"/>
  <c r="J73" i="15"/>
  <c r="L73" i="15" s="1"/>
  <c r="N73" i="15" s="1"/>
  <c r="P73" i="15" s="1"/>
  <c r="B73" i="15"/>
  <c r="D73" i="15" s="1"/>
  <c r="F73" i="15" s="1"/>
  <c r="H73" i="15" s="1"/>
  <c r="Y73" i="15" l="1"/>
  <c r="Q73" i="15"/>
  <c r="I73" i="15"/>
  <c r="I74" i="15"/>
  <c r="AH71" i="16" l="1"/>
  <c r="AH72" i="16"/>
  <c r="Z72" i="16"/>
  <c r="Z71" i="16"/>
  <c r="R71" i="16"/>
  <c r="R72" i="16"/>
  <c r="J71" i="16"/>
  <c r="J72" i="16"/>
  <c r="B71" i="16"/>
  <c r="B72" i="16"/>
  <c r="AB69" i="16"/>
  <c r="AB68" i="16"/>
  <c r="AD68" i="16" s="1"/>
  <c r="AB67" i="16"/>
  <c r="AD67" i="16" s="1"/>
  <c r="AB66" i="16"/>
  <c r="AD66" i="16" s="1"/>
  <c r="AB65" i="16"/>
  <c r="AD65" i="16" s="1"/>
  <c r="AB64" i="16"/>
  <c r="AD64" i="16" s="1"/>
  <c r="AB63" i="16"/>
  <c r="AD63" i="16" s="1"/>
  <c r="AB62" i="16"/>
  <c r="AD62" i="16" s="1"/>
  <c r="AB61" i="16"/>
  <c r="AD61" i="16" s="1"/>
  <c r="AB60" i="16"/>
  <c r="AD60" i="16" s="1"/>
  <c r="AB59" i="16"/>
  <c r="AD59" i="16" s="1"/>
  <c r="AB58" i="16"/>
  <c r="AD58" i="16" s="1"/>
  <c r="AB57" i="16"/>
  <c r="AD57" i="16" s="1"/>
  <c r="AB56" i="16"/>
  <c r="AD56" i="16" s="1"/>
  <c r="AB55" i="16"/>
  <c r="AD55" i="16" s="1"/>
  <c r="AB54" i="16"/>
  <c r="AD54" i="16" s="1"/>
  <c r="AB53" i="16"/>
  <c r="AD53" i="16" s="1"/>
  <c r="AB52" i="16"/>
  <c r="AD52" i="16" s="1"/>
  <c r="AB51" i="16"/>
  <c r="AD51" i="16" s="1"/>
  <c r="AB50" i="16"/>
  <c r="AD50" i="16" s="1"/>
  <c r="AB49" i="16"/>
  <c r="AD49" i="16" s="1"/>
  <c r="AB48" i="16"/>
  <c r="AD48" i="16" s="1"/>
  <c r="AB47" i="16"/>
  <c r="AD47" i="16" s="1"/>
  <c r="AB46" i="16"/>
  <c r="AD46" i="16" s="1"/>
  <c r="AB45" i="16"/>
  <c r="AD45" i="16" s="1"/>
  <c r="AB44" i="16"/>
  <c r="AD44" i="16" s="1"/>
  <c r="AB43" i="16"/>
  <c r="AD43" i="16" s="1"/>
  <c r="AB42" i="16"/>
  <c r="AD42" i="16" s="1"/>
  <c r="AB41" i="16"/>
  <c r="AD41" i="16" s="1"/>
  <c r="AB40" i="16"/>
  <c r="AD40" i="16" s="1"/>
  <c r="AB39" i="16"/>
  <c r="AD39" i="16" s="1"/>
  <c r="AB38" i="16"/>
  <c r="AD38" i="16" s="1"/>
  <c r="AB37" i="16"/>
  <c r="AD37" i="16" s="1"/>
  <c r="AB36" i="16"/>
  <c r="AD36" i="16" s="1"/>
  <c r="AB35" i="16"/>
  <c r="AD35" i="16" s="1"/>
  <c r="AB34" i="16"/>
  <c r="AD34" i="16" s="1"/>
  <c r="AB33" i="16"/>
  <c r="AD33" i="16" s="1"/>
  <c r="AB32" i="16"/>
  <c r="AD32" i="16" s="1"/>
  <c r="AB31" i="16"/>
  <c r="AD31" i="16" s="1"/>
  <c r="AB30" i="16"/>
  <c r="AD30" i="16" s="1"/>
  <c r="AB29" i="16"/>
  <c r="AD29" i="16" s="1"/>
  <c r="AB28" i="16"/>
  <c r="AD28" i="16" s="1"/>
  <c r="AB27" i="16"/>
  <c r="AD27" i="16" s="1"/>
  <c r="AB26" i="16"/>
  <c r="AD26" i="16" s="1"/>
  <c r="AB25" i="16"/>
  <c r="AD25" i="16" s="1"/>
  <c r="AB24" i="16"/>
  <c r="AD24" i="16" s="1"/>
  <c r="AB23" i="16"/>
  <c r="AD23" i="16" s="1"/>
  <c r="AB22" i="16"/>
  <c r="AD22" i="16" s="1"/>
  <c r="AB21" i="16"/>
  <c r="AD21" i="16" s="1"/>
  <c r="AB20" i="16"/>
  <c r="AD20" i="16" s="1"/>
  <c r="AB19" i="16"/>
  <c r="AD19" i="16" s="1"/>
  <c r="AB18" i="16"/>
  <c r="AD18" i="16" s="1"/>
  <c r="AB17" i="16"/>
  <c r="AD17" i="16" s="1"/>
  <c r="AJ69" i="16"/>
  <c r="T69" i="16"/>
  <c r="L69" i="16"/>
  <c r="D69" i="16"/>
  <c r="AJ68" i="16"/>
  <c r="AL68" i="16" s="1"/>
  <c r="T68" i="16"/>
  <c r="V68" i="16" s="1"/>
  <c r="L68" i="16"/>
  <c r="N68" i="16" s="1"/>
  <c r="D68" i="16"/>
  <c r="F68" i="16" s="1"/>
  <c r="AJ67" i="16"/>
  <c r="AL67" i="16" s="1"/>
  <c r="T67" i="16"/>
  <c r="V67" i="16" s="1"/>
  <c r="L67" i="16"/>
  <c r="N67" i="16" s="1"/>
  <c r="D67" i="16"/>
  <c r="F67" i="16" s="1"/>
  <c r="AJ66" i="16"/>
  <c r="AL66" i="16" s="1"/>
  <c r="T66" i="16"/>
  <c r="V66" i="16" s="1"/>
  <c r="L66" i="16"/>
  <c r="N66" i="16" s="1"/>
  <c r="D66" i="16"/>
  <c r="F66" i="16" s="1"/>
  <c r="AJ65" i="16"/>
  <c r="AL65" i="16" s="1"/>
  <c r="T65" i="16"/>
  <c r="V65" i="16" s="1"/>
  <c r="L65" i="16"/>
  <c r="N65" i="16" s="1"/>
  <c r="D65" i="16"/>
  <c r="F65" i="16" s="1"/>
  <c r="AJ64" i="16"/>
  <c r="AL64" i="16" s="1"/>
  <c r="T64" i="16"/>
  <c r="V64" i="16" s="1"/>
  <c r="L64" i="16"/>
  <c r="N64" i="16" s="1"/>
  <c r="D64" i="16"/>
  <c r="F64" i="16" s="1"/>
  <c r="AJ63" i="16"/>
  <c r="AL63" i="16" s="1"/>
  <c r="T63" i="16"/>
  <c r="V63" i="16" s="1"/>
  <c r="L63" i="16"/>
  <c r="N63" i="16" s="1"/>
  <c r="D63" i="16"/>
  <c r="F63" i="16" s="1"/>
  <c r="AJ62" i="16"/>
  <c r="AL62" i="16" s="1"/>
  <c r="T62" i="16"/>
  <c r="V62" i="16" s="1"/>
  <c r="L62" i="16"/>
  <c r="N62" i="16" s="1"/>
  <c r="D62" i="16"/>
  <c r="F62" i="16" s="1"/>
  <c r="AJ61" i="16"/>
  <c r="AL61" i="16" s="1"/>
  <c r="T61" i="16"/>
  <c r="V61" i="16" s="1"/>
  <c r="L61" i="16"/>
  <c r="N61" i="16" s="1"/>
  <c r="D61" i="16"/>
  <c r="F61" i="16" s="1"/>
  <c r="AJ60" i="16"/>
  <c r="AL60" i="16" s="1"/>
  <c r="T60" i="16"/>
  <c r="V60" i="16" s="1"/>
  <c r="L60" i="16"/>
  <c r="N60" i="16" s="1"/>
  <c r="D60" i="16"/>
  <c r="F60" i="16" s="1"/>
  <c r="AJ59" i="16"/>
  <c r="AL59" i="16" s="1"/>
  <c r="T59" i="16"/>
  <c r="V59" i="16" s="1"/>
  <c r="L59" i="16"/>
  <c r="N59" i="16" s="1"/>
  <c r="D59" i="16"/>
  <c r="F59" i="16" s="1"/>
  <c r="AJ58" i="16"/>
  <c r="AL58" i="16" s="1"/>
  <c r="T58" i="16"/>
  <c r="V58" i="16" s="1"/>
  <c r="L58" i="16"/>
  <c r="N58" i="16" s="1"/>
  <c r="D58" i="16"/>
  <c r="F58" i="16" s="1"/>
  <c r="AJ57" i="16"/>
  <c r="AL57" i="16" s="1"/>
  <c r="T57" i="16"/>
  <c r="V57" i="16" s="1"/>
  <c r="L57" i="16"/>
  <c r="N57" i="16" s="1"/>
  <c r="D57" i="16"/>
  <c r="F57" i="16" s="1"/>
  <c r="AJ56" i="16"/>
  <c r="AL56" i="16" s="1"/>
  <c r="T56" i="16"/>
  <c r="V56" i="16" s="1"/>
  <c r="L56" i="16"/>
  <c r="N56" i="16" s="1"/>
  <c r="D56" i="16"/>
  <c r="F56" i="16" s="1"/>
  <c r="AJ55" i="16"/>
  <c r="AL55" i="16" s="1"/>
  <c r="T55" i="16"/>
  <c r="V55" i="16" s="1"/>
  <c r="L55" i="16"/>
  <c r="N55" i="16" s="1"/>
  <c r="D55" i="16"/>
  <c r="F55" i="16" s="1"/>
  <c r="AJ54" i="16"/>
  <c r="AL54" i="16" s="1"/>
  <c r="T54" i="16"/>
  <c r="V54" i="16" s="1"/>
  <c r="L54" i="16"/>
  <c r="N54" i="16" s="1"/>
  <c r="D54" i="16"/>
  <c r="F54" i="16" s="1"/>
  <c r="AJ53" i="16"/>
  <c r="AL53" i="16" s="1"/>
  <c r="T53" i="16"/>
  <c r="V53" i="16" s="1"/>
  <c r="L53" i="16"/>
  <c r="N53" i="16" s="1"/>
  <c r="D53" i="16"/>
  <c r="F53" i="16" s="1"/>
  <c r="AJ52" i="16"/>
  <c r="AL52" i="16" s="1"/>
  <c r="T52" i="16"/>
  <c r="V52" i="16" s="1"/>
  <c r="L52" i="16"/>
  <c r="N52" i="16" s="1"/>
  <c r="D52" i="16"/>
  <c r="F52" i="16" s="1"/>
  <c r="AJ51" i="16"/>
  <c r="AL51" i="16" s="1"/>
  <c r="T51" i="16"/>
  <c r="V51" i="16" s="1"/>
  <c r="L51" i="16"/>
  <c r="N51" i="16" s="1"/>
  <c r="D51" i="16"/>
  <c r="F51" i="16" s="1"/>
  <c r="AJ50" i="16"/>
  <c r="AL50" i="16" s="1"/>
  <c r="T50" i="16"/>
  <c r="V50" i="16" s="1"/>
  <c r="L50" i="16"/>
  <c r="N50" i="16" s="1"/>
  <c r="D50" i="16"/>
  <c r="F50" i="16" s="1"/>
  <c r="AJ49" i="16"/>
  <c r="AL49" i="16" s="1"/>
  <c r="T49" i="16"/>
  <c r="V49" i="16" s="1"/>
  <c r="L49" i="16"/>
  <c r="N49" i="16" s="1"/>
  <c r="D49" i="16"/>
  <c r="F49" i="16" s="1"/>
  <c r="AJ48" i="16"/>
  <c r="AL48" i="16" s="1"/>
  <c r="T48" i="16"/>
  <c r="V48" i="16" s="1"/>
  <c r="L48" i="16"/>
  <c r="N48" i="16" s="1"/>
  <c r="D48" i="16"/>
  <c r="F48" i="16" s="1"/>
  <c r="AJ47" i="16"/>
  <c r="AL47" i="16" s="1"/>
  <c r="T47" i="16"/>
  <c r="V47" i="16" s="1"/>
  <c r="L47" i="16"/>
  <c r="N47" i="16" s="1"/>
  <c r="D47" i="16"/>
  <c r="F47" i="16" s="1"/>
  <c r="AJ46" i="16"/>
  <c r="AL46" i="16" s="1"/>
  <c r="T46" i="16"/>
  <c r="V46" i="16" s="1"/>
  <c r="L46" i="16"/>
  <c r="N46" i="16" s="1"/>
  <c r="D46" i="16"/>
  <c r="F46" i="16" s="1"/>
  <c r="AJ45" i="16"/>
  <c r="AL45" i="16" s="1"/>
  <c r="T45" i="16"/>
  <c r="V45" i="16" s="1"/>
  <c r="L45" i="16"/>
  <c r="N45" i="16" s="1"/>
  <c r="D45" i="16"/>
  <c r="F45" i="16" s="1"/>
  <c r="AJ44" i="16"/>
  <c r="AL44" i="16" s="1"/>
  <c r="T44" i="16"/>
  <c r="V44" i="16" s="1"/>
  <c r="L44" i="16"/>
  <c r="N44" i="16" s="1"/>
  <c r="D44" i="16"/>
  <c r="F44" i="16" s="1"/>
  <c r="AJ43" i="16"/>
  <c r="AL43" i="16" s="1"/>
  <c r="T43" i="16"/>
  <c r="V43" i="16" s="1"/>
  <c r="L43" i="16"/>
  <c r="N43" i="16" s="1"/>
  <c r="D43" i="16"/>
  <c r="F43" i="16" s="1"/>
  <c r="AJ42" i="16"/>
  <c r="AL42" i="16" s="1"/>
  <c r="T42" i="16"/>
  <c r="V42" i="16" s="1"/>
  <c r="L42" i="16"/>
  <c r="N42" i="16" s="1"/>
  <c r="D42" i="16"/>
  <c r="F42" i="16" s="1"/>
  <c r="AJ41" i="16"/>
  <c r="AL41" i="16" s="1"/>
  <c r="T41" i="16"/>
  <c r="V41" i="16" s="1"/>
  <c r="L41" i="16"/>
  <c r="N41" i="16" s="1"/>
  <c r="D41" i="16"/>
  <c r="F41" i="16" s="1"/>
  <c r="AJ40" i="16"/>
  <c r="AL40" i="16" s="1"/>
  <c r="T40" i="16"/>
  <c r="V40" i="16" s="1"/>
  <c r="L40" i="16"/>
  <c r="N40" i="16" s="1"/>
  <c r="D40" i="16"/>
  <c r="F40" i="16" s="1"/>
  <c r="AJ39" i="16"/>
  <c r="AL39" i="16" s="1"/>
  <c r="T39" i="16"/>
  <c r="V39" i="16" s="1"/>
  <c r="L39" i="16"/>
  <c r="N39" i="16" s="1"/>
  <c r="D39" i="16"/>
  <c r="F39" i="16" s="1"/>
  <c r="AJ38" i="16"/>
  <c r="AL38" i="16" s="1"/>
  <c r="T38" i="16"/>
  <c r="V38" i="16" s="1"/>
  <c r="L38" i="16"/>
  <c r="N38" i="16" s="1"/>
  <c r="D38" i="16"/>
  <c r="F38" i="16" s="1"/>
  <c r="AJ37" i="16"/>
  <c r="AL37" i="16" s="1"/>
  <c r="T37" i="16"/>
  <c r="V37" i="16" s="1"/>
  <c r="L37" i="16"/>
  <c r="N37" i="16" s="1"/>
  <c r="D37" i="16"/>
  <c r="F37" i="16" s="1"/>
  <c r="AJ36" i="16"/>
  <c r="AL36" i="16" s="1"/>
  <c r="T36" i="16"/>
  <c r="V36" i="16" s="1"/>
  <c r="L36" i="16"/>
  <c r="N36" i="16" s="1"/>
  <c r="D36" i="16"/>
  <c r="F36" i="16" s="1"/>
  <c r="AJ35" i="16"/>
  <c r="AL35" i="16" s="1"/>
  <c r="T35" i="16"/>
  <c r="V35" i="16" s="1"/>
  <c r="L35" i="16"/>
  <c r="N35" i="16" s="1"/>
  <c r="D35" i="16"/>
  <c r="F35" i="16" s="1"/>
  <c r="AJ34" i="16"/>
  <c r="AL34" i="16" s="1"/>
  <c r="T34" i="16"/>
  <c r="V34" i="16" s="1"/>
  <c r="L34" i="16"/>
  <c r="N34" i="16" s="1"/>
  <c r="D34" i="16"/>
  <c r="F34" i="16" s="1"/>
  <c r="AJ33" i="16"/>
  <c r="AL33" i="16" s="1"/>
  <c r="T33" i="16"/>
  <c r="V33" i="16" s="1"/>
  <c r="L33" i="16"/>
  <c r="N33" i="16" s="1"/>
  <c r="D33" i="16"/>
  <c r="F33" i="16" s="1"/>
  <c r="AJ32" i="16"/>
  <c r="AL32" i="16" s="1"/>
  <c r="T32" i="16"/>
  <c r="V32" i="16" s="1"/>
  <c r="L32" i="16"/>
  <c r="N32" i="16" s="1"/>
  <c r="D32" i="16"/>
  <c r="F32" i="16" s="1"/>
  <c r="AJ31" i="16"/>
  <c r="AL31" i="16" s="1"/>
  <c r="T31" i="16"/>
  <c r="V31" i="16" s="1"/>
  <c r="L31" i="16"/>
  <c r="N31" i="16" s="1"/>
  <c r="D31" i="16"/>
  <c r="F31" i="16" s="1"/>
  <c r="AJ30" i="16"/>
  <c r="AL30" i="16" s="1"/>
  <c r="T30" i="16"/>
  <c r="V30" i="16" s="1"/>
  <c r="L30" i="16"/>
  <c r="N30" i="16" s="1"/>
  <c r="D30" i="16"/>
  <c r="F30" i="16" s="1"/>
  <c r="AJ29" i="16"/>
  <c r="AL29" i="16" s="1"/>
  <c r="T29" i="16"/>
  <c r="V29" i="16" s="1"/>
  <c r="L29" i="16"/>
  <c r="N29" i="16" s="1"/>
  <c r="D29" i="16"/>
  <c r="F29" i="16" s="1"/>
  <c r="AJ28" i="16"/>
  <c r="AL28" i="16" s="1"/>
  <c r="T28" i="16"/>
  <c r="V28" i="16" s="1"/>
  <c r="L28" i="16"/>
  <c r="N28" i="16" s="1"/>
  <c r="D28" i="16"/>
  <c r="F28" i="16" s="1"/>
  <c r="AJ27" i="16"/>
  <c r="AL27" i="16" s="1"/>
  <c r="T27" i="16"/>
  <c r="V27" i="16" s="1"/>
  <c r="L27" i="16"/>
  <c r="N27" i="16" s="1"/>
  <c r="D27" i="16"/>
  <c r="F27" i="16" s="1"/>
  <c r="AJ26" i="16"/>
  <c r="AL26" i="16" s="1"/>
  <c r="T26" i="16"/>
  <c r="V26" i="16" s="1"/>
  <c r="L26" i="16"/>
  <c r="N26" i="16" s="1"/>
  <c r="D26" i="16"/>
  <c r="F26" i="16" s="1"/>
  <c r="AJ25" i="16"/>
  <c r="AL25" i="16" s="1"/>
  <c r="T25" i="16"/>
  <c r="V25" i="16" s="1"/>
  <c r="L25" i="16"/>
  <c r="N25" i="16" s="1"/>
  <c r="D25" i="16"/>
  <c r="F25" i="16" s="1"/>
  <c r="AJ24" i="16"/>
  <c r="AL24" i="16" s="1"/>
  <c r="T24" i="16"/>
  <c r="V24" i="16" s="1"/>
  <c r="L24" i="16"/>
  <c r="N24" i="16" s="1"/>
  <c r="D24" i="16"/>
  <c r="F24" i="16" s="1"/>
  <c r="AJ23" i="16"/>
  <c r="AL23" i="16" s="1"/>
  <c r="T23" i="16"/>
  <c r="V23" i="16" s="1"/>
  <c r="L23" i="16"/>
  <c r="N23" i="16" s="1"/>
  <c r="D23" i="16"/>
  <c r="F23" i="16" s="1"/>
  <c r="AJ22" i="16"/>
  <c r="AL22" i="16" s="1"/>
  <c r="T22" i="16"/>
  <c r="V22" i="16" s="1"/>
  <c r="L22" i="16"/>
  <c r="N22" i="16" s="1"/>
  <c r="D22" i="16"/>
  <c r="F22" i="16" s="1"/>
  <c r="AJ21" i="16"/>
  <c r="AL21" i="16" s="1"/>
  <c r="T21" i="16"/>
  <c r="V21" i="16" s="1"/>
  <c r="L21" i="16"/>
  <c r="N21" i="16" s="1"/>
  <c r="D21" i="16"/>
  <c r="F21" i="16" s="1"/>
  <c r="AJ20" i="16"/>
  <c r="AL20" i="16" s="1"/>
  <c r="T20" i="16"/>
  <c r="V20" i="16" s="1"/>
  <c r="L20" i="16"/>
  <c r="N20" i="16" s="1"/>
  <c r="D20" i="16"/>
  <c r="F20" i="16" s="1"/>
  <c r="AJ19" i="16"/>
  <c r="AL19" i="16" s="1"/>
  <c r="T19" i="16"/>
  <c r="V19" i="16" s="1"/>
  <c r="L19" i="16"/>
  <c r="N19" i="16" s="1"/>
  <c r="D19" i="16"/>
  <c r="F19" i="16" s="1"/>
  <c r="AJ18" i="16"/>
  <c r="AL18" i="16" s="1"/>
  <c r="T18" i="16"/>
  <c r="V18" i="16" s="1"/>
  <c r="L18" i="16"/>
  <c r="N18" i="16" s="1"/>
  <c r="D18" i="16"/>
  <c r="F18" i="16" s="1"/>
  <c r="AJ17" i="16"/>
  <c r="AL17" i="16" s="1"/>
  <c r="T17" i="16"/>
  <c r="V17" i="16" s="1"/>
  <c r="L17" i="16"/>
  <c r="N17" i="16" s="1"/>
  <c r="D17" i="16"/>
  <c r="F17" i="16" s="1"/>
  <c r="AJ16" i="16"/>
  <c r="AL16" i="16" s="1"/>
  <c r="D16" i="16"/>
  <c r="F16" i="16" s="1"/>
  <c r="AJ15" i="16"/>
  <c r="AL15" i="16" s="1"/>
  <c r="D15" i="16"/>
  <c r="F15" i="16" s="1"/>
  <c r="AJ14" i="16"/>
  <c r="AL14" i="16" s="1"/>
  <c r="D14" i="16"/>
  <c r="F14" i="16" s="1"/>
  <c r="AJ13" i="16"/>
  <c r="AL13" i="16" s="1"/>
  <c r="D13" i="16"/>
  <c r="F13" i="16" s="1"/>
  <c r="AJ12" i="16"/>
  <c r="AL12" i="16" s="1"/>
  <c r="D12" i="16"/>
  <c r="F12" i="16" s="1"/>
  <c r="AJ11" i="16"/>
  <c r="AL11" i="16" s="1"/>
  <c r="D11" i="16"/>
  <c r="F11" i="16" s="1"/>
  <c r="AJ10" i="16"/>
  <c r="AL10" i="16" s="1"/>
  <c r="D10" i="16"/>
  <c r="F10" i="16" s="1"/>
  <c r="AJ9" i="16"/>
  <c r="AL9" i="16" s="1"/>
  <c r="D9" i="16"/>
  <c r="F9" i="16" s="1"/>
  <c r="AJ8" i="16"/>
  <c r="AL8" i="16" s="1"/>
  <c r="D8" i="16"/>
  <c r="F8" i="16" s="1"/>
  <c r="D7" i="16"/>
  <c r="F7" i="16" s="1"/>
  <c r="D6" i="16"/>
  <c r="F6" i="16" s="1"/>
  <c r="D5" i="16"/>
  <c r="F5" i="16" s="1"/>
  <c r="D4" i="16"/>
  <c r="F4" i="16" s="1"/>
  <c r="D3" i="16"/>
  <c r="F3" i="16" s="1"/>
  <c r="AB69" i="15"/>
  <c r="AB68" i="15"/>
  <c r="AD68" i="15" s="1"/>
  <c r="AB67" i="15"/>
  <c r="AD67" i="15" s="1"/>
  <c r="AB66" i="15"/>
  <c r="AD66" i="15" s="1"/>
  <c r="AB65" i="15"/>
  <c r="AD65" i="15" s="1"/>
  <c r="AB64" i="15"/>
  <c r="AD64" i="15" s="1"/>
  <c r="AB63" i="15"/>
  <c r="AD63" i="15" s="1"/>
  <c r="AB62" i="15"/>
  <c r="AD62" i="15" s="1"/>
  <c r="AB61" i="15"/>
  <c r="AD61" i="15" s="1"/>
  <c r="AB60" i="15"/>
  <c r="AD60" i="15" s="1"/>
  <c r="AB59" i="15"/>
  <c r="AD59" i="15" s="1"/>
  <c r="AB58" i="15"/>
  <c r="AD58" i="15" s="1"/>
  <c r="AB57" i="15"/>
  <c r="AD57" i="15" s="1"/>
  <c r="AB56" i="15"/>
  <c r="AD56" i="15" s="1"/>
  <c r="AB55" i="15"/>
  <c r="AD55" i="15" s="1"/>
  <c r="AB54" i="15"/>
  <c r="AD54" i="15" s="1"/>
  <c r="AB53" i="15"/>
  <c r="AD53" i="15" s="1"/>
  <c r="AB52" i="15"/>
  <c r="AD52" i="15" s="1"/>
  <c r="AB51" i="15"/>
  <c r="AD51" i="15" s="1"/>
  <c r="AB50" i="15"/>
  <c r="AD50" i="15" s="1"/>
  <c r="AB49" i="15"/>
  <c r="AD49" i="15" s="1"/>
  <c r="AB48" i="15"/>
  <c r="AD48" i="15" s="1"/>
  <c r="AB47" i="15"/>
  <c r="AD47" i="15" s="1"/>
  <c r="AB46" i="15"/>
  <c r="AD46" i="15" s="1"/>
  <c r="AB45" i="15"/>
  <c r="AD45" i="15" s="1"/>
  <c r="AB44" i="15"/>
  <c r="AD44" i="15" s="1"/>
  <c r="AB43" i="15"/>
  <c r="AD43" i="15" s="1"/>
  <c r="AB42" i="15"/>
  <c r="AD42" i="15" s="1"/>
  <c r="AB41" i="15"/>
  <c r="AD41" i="15" s="1"/>
  <c r="AB40" i="15"/>
  <c r="AD40" i="15" s="1"/>
  <c r="AB39" i="15"/>
  <c r="AD39" i="15" s="1"/>
  <c r="AB38" i="15"/>
  <c r="AD38" i="15" s="1"/>
  <c r="AB37" i="15"/>
  <c r="AD37" i="15" s="1"/>
  <c r="AB36" i="15"/>
  <c r="AD36" i="15" s="1"/>
  <c r="AB35" i="15"/>
  <c r="AD35" i="15" s="1"/>
  <c r="AB34" i="15"/>
  <c r="AD34" i="15" s="1"/>
  <c r="AB33" i="15"/>
  <c r="AD33" i="15" s="1"/>
  <c r="AB32" i="15"/>
  <c r="AD32" i="15" s="1"/>
  <c r="AB31" i="15"/>
  <c r="AD31" i="15" s="1"/>
  <c r="AB30" i="15"/>
  <c r="AD30" i="15" s="1"/>
  <c r="AB29" i="15"/>
  <c r="AD29" i="15" s="1"/>
  <c r="AB28" i="15"/>
  <c r="AD28" i="15" s="1"/>
  <c r="AB27" i="15"/>
  <c r="AD27" i="15" s="1"/>
  <c r="AB26" i="15"/>
  <c r="AD26" i="15" s="1"/>
  <c r="AB25" i="15"/>
  <c r="AD25" i="15" s="1"/>
  <c r="AB24" i="15"/>
  <c r="AD24" i="15" s="1"/>
  <c r="AB23" i="15"/>
  <c r="AD23" i="15" s="1"/>
  <c r="AB22" i="15"/>
  <c r="AD22" i="15" s="1"/>
  <c r="AB21" i="15"/>
  <c r="AD21" i="15" s="1"/>
  <c r="AB20" i="15"/>
  <c r="AD20" i="15" s="1"/>
  <c r="AB19" i="15"/>
  <c r="AD19" i="15" s="1"/>
  <c r="AB18" i="15"/>
  <c r="AD18" i="15" s="1"/>
  <c r="AB17" i="15"/>
  <c r="AD17" i="15" s="1"/>
  <c r="AB16" i="15"/>
  <c r="AD16" i="15" s="1"/>
  <c r="AB15" i="15"/>
  <c r="AD15" i="15" s="1"/>
  <c r="AB14" i="15"/>
  <c r="AD14" i="15" s="1"/>
  <c r="AB13" i="15"/>
  <c r="AD13" i="15" s="1"/>
  <c r="AB12" i="15"/>
  <c r="AD12" i="15" s="1"/>
  <c r="AB11" i="15"/>
  <c r="AD11" i="15" s="1"/>
  <c r="AB10" i="15"/>
  <c r="AD10" i="15" s="1"/>
  <c r="AB9" i="15"/>
  <c r="AD9" i="15" s="1"/>
  <c r="AB8" i="15"/>
  <c r="AD8" i="15" s="1"/>
  <c r="T69" i="15" l="1"/>
  <c r="T68" i="15"/>
  <c r="V68" i="15" s="1"/>
  <c r="T67" i="15"/>
  <c r="V67" i="15" s="1"/>
  <c r="T66" i="15"/>
  <c r="V66" i="15" s="1"/>
  <c r="T65" i="15"/>
  <c r="V65" i="15" s="1"/>
  <c r="T64" i="15"/>
  <c r="V64" i="15" s="1"/>
  <c r="T63" i="15"/>
  <c r="V63" i="15" s="1"/>
  <c r="T62" i="15"/>
  <c r="V62" i="15" s="1"/>
  <c r="T61" i="15"/>
  <c r="V61" i="15" s="1"/>
  <c r="T60" i="15"/>
  <c r="V60" i="15" s="1"/>
  <c r="T59" i="15"/>
  <c r="V59" i="15" s="1"/>
  <c r="T58" i="15"/>
  <c r="V58" i="15" s="1"/>
  <c r="T57" i="15"/>
  <c r="V57" i="15" s="1"/>
  <c r="T56" i="15"/>
  <c r="V56" i="15" s="1"/>
  <c r="T55" i="15"/>
  <c r="V55" i="15" s="1"/>
  <c r="T54" i="15"/>
  <c r="V54" i="15" s="1"/>
  <c r="T53" i="15"/>
  <c r="V53" i="15" s="1"/>
  <c r="T52" i="15"/>
  <c r="V52" i="15" s="1"/>
  <c r="T51" i="15"/>
  <c r="V51" i="15" s="1"/>
  <c r="T50" i="15"/>
  <c r="V50" i="15" s="1"/>
  <c r="T49" i="15"/>
  <c r="V49" i="15" s="1"/>
  <c r="T48" i="15"/>
  <c r="V48" i="15" s="1"/>
  <c r="T47" i="15"/>
  <c r="V47" i="15" s="1"/>
  <c r="T46" i="15"/>
  <c r="V46" i="15" s="1"/>
  <c r="T45" i="15"/>
  <c r="V45" i="15" s="1"/>
  <c r="T44" i="15"/>
  <c r="V44" i="15" s="1"/>
  <c r="T43" i="15"/>
  <c r="V43" i="15" s="1"/>
  <c r="T42" i="15"/>
  <c r="V42" i="15" s="1"/>
  <c r="T41" i="15"/>
  <c r="V41" i="15" s="1"/>
  <c r="T40" i="15"/>
  <c r="V40" i="15" s="1"/>
  <c r="T39" i="15"/>
  <c r="V39" i="15" s="1"/>
  <c r="T38" i="15"/>
  <c r="V38" i="15" s="1"/>
  <c r="T37" i="15"/>
  <c r="V37" i="15" s="1"/>
  <c r="T36" i="15"/>
  <c r="V36" i="15" s="1"/>
  <c r="T35" i="15"/>
  <c r="V35" i="15" s="1"/>
  <c r="T34" i="15"/>
  <c r="V34" i="15" s="1"/>
  <c r="T33" i="15"/>
  <c r="V33" i="15" s="1"/>
  <c r="T32" i="15"/>
  <c r="V32" i="15" s="1"/>
  <c r="T31" i="15"/>
  <c r="V31" i="15" s="1"/>
  <c r="T30" i="15"/>
  <c r="V30" i="15" s="1"/>
  <c r="T29" i="15"/>
  <c r="V29" i="15" s="1"/>
  <c r="T28" i="15"/>
  <c r="V28" i="15" s="1"/>
  <c r="T27" i="15"/>
  <c r="V27" i="15" s="1"/>
  <c r="T26" i="15"/>
  <c r="V26" i="15" s="1"/>
  <c r="T25" i="15"/>
  <c r="V25" i="15" s="1"/>
  <c r="T24" i="15"/>
  <c r="V24" i="15" s="1"/>
  <c r="T23" i="15"/>
  <c r="V23" i="15" s="1"/>
  <c r="T22" i="15"/>
  <c r="V22" i="15" s="1"/>
  <c r="T21" i="15"/>
  <c r="V21" i="15" s="1"/>
  <c r="T20" i="15"/>
  <c r="V20" i="15" s="1"/>
  <c r="T19" i="15"/>
  <c r="V19" i="15" s="1"/>
  <c r="T18" i="15"/>
  <c r="V18" i="15" s="1"/>
  <c r="T17" i="15"/>
  <c r="V17" i="15" s="1"/>
  <c r="T16" i="15"/>
  <c r="V16" i="15" s="1"/>
  <c r="T15" i="15"/>
  <c r="V15" i="15" s="1"/>
  <c r="T14" i="15"/>
  <c r="V14" i="15" s="1"/>
  <c r="T13" i="15"/>
  <c r="V13" i="15" s="1"/>
  <c r="T12" i="15"/>
  <c r="V12" i="15" s="1"/>
  <c r="T11" i="15"/>
  <c r="V11" i="15" s="1"/>
  <c r="T10" i="15"/>
  <c r="V10" i="15" s="1"/>
  <c r="T9" i="15"/>
  <c r="V9" i="15" s="1"/>
  <c r="T8" i="15"/>
  <c r="V8" i="15" s="1"/>
  <c r="L69" i="15"/>
  <c r="L68" i="15"/>
  <c r="N68" i="15" s="1"/>
  <c r="L67" i="15"/>
  <c r="N67" i="15" s="1"/>
  <c r="L66" i="15"/>
  <c r="N66" i="15" s="1"/>
  <c r="L65" i="15"/>
  <c r="N65" i="15" s="1"/>
  <c r="L64" i="15"/>
  <c r="N64" i="15" s="1"/>
  <c r="L63" i="15"/>
  <c r="N63" i="15" s="1"/>
  <c r="L62" i="15"/>
  <c r="N62" i="15" s="1"/>
  <c r="L61" i="15"/>
  <c r="N61" i="15" s="1"/>
  <c r="L60" i="15"/>
  <c r="N60" i="15" s="1"/>
  <c r="L59" i="15"/>
  <c r="N59" i="15" s="1"/>
  <c r="L58" i="15"/>
  <c r="N58" i="15" s="1"/>
  <c r="L57" i="15"/>
  <c r="N57" i="15" s="1"/>
  <c r="L56" i="15"/>
  <c r="N56" i="15" s="1"/>
  <c r="L55" i="15"/>
  <c r="N55" i="15" s="1"/>
  <c r="L54" i="15"/>
  <c r="N54" i="15" s="1"/>
  <c r="L53" i="15"/>
  <c r="N53" i="15" s="1"/>
  <c r="L52" i="15"/>
  <c r="N52" i="15" s="1"/>
  <c r="L51" i="15"/>
  <c r="N51" i="15" s="1"/>
  <c r="L50" i="15"/>
  <c r="N50" i="15" s="1"/>
  <c r="L49" i="15"/>
  <c r="N49" i="15" s="1"/>
  <c r="L48" i="15"/>
  <c r="N48" i="15" s="1"/>
  <c r="L47" i="15"/>
  <c r="N47" i="15" s="1"/>
  <c r="L46" i="15"/>
  <c r="N46" i="15" s="1"/>
  <c r="L45" i="15"/>
  <c r="N45" i="15" s="1"/>
  <c r="L44" i="15"/>
  <c r="N44" i="15" s="1"/>
  <c r="L43" i="15"/>
  <c r="N43" i="15" s="1"/>
  <c r="L42" i="15"/>
  <c r="N42" i="15" s="1"/>
  <c r="L41" i="15"/>
  <c r="N41" i="15" s="1"/>
  <c r="L40" i="15"/>
  <c r="N40" i="15" s="1"/>
  <c r="L39" i="15"/>
  <c r="N39" i="15" s="1"/>
  <c r="L38" i="15"/>
  <c r="N38" i="15" s="1"/>
  <c r="L37" i="15"/>
  <c r="N37" i="15" s="1"/>
  <c r="L36" i="15"/>
  <c r="N36" i="15" s="1"/>
  <c r="L35" i="15"/>
  <c r="N35" i="15" s="1"/>
  <c r="L34" i="15"/>
  <c r="N34" i="15" s="1"/>
  <c r="L33" i="15"/>
  <c r="N33" i="15" s="1"/>
  <c r="L32" i="15"/>
  <c r="N32" i="15" s="1"/>
  <c r="L31" i="15"/>
  <c r="N31" i="15" s="1"/>
  <c r="L30" i="15"/>
  <c r="N30" i="15" s="1"/>
  <c r="L29" i="15"/>
  <c r="N29" i="15" s="1"/>
  <c r="L28" i="15"/>
  <c r="N28" i="15" s="1"/>
  <c r="L27" i="15"/>
  <c r="N27" i="15" s="1"/>
  <c r="L26" i="15"/>
  <c r="N26" i="15" s="1"/>
  <c r="L25" i="15"/>
  <c r="N25" i="15" s="1"/>
  <c r="L24" i="15"/>
  <c r="N24" i="15" s="1"/>
  <c r="L23" i="15"/>
  <c r="N23" i="15" s="1"/>
  <c r="L22" i="15"/>
  <c r="N22" i="15" s="1"/>
  <c r="L21" i="15"/>
  <c r="N21" i="15" s="1"/>
  <c r="L20" i="15"/>
  <c r="N20" i="15" s="1"/>
  <c r="L19" i="15"/>
  <c r="N19" i="15" s="1"/>
  <c r="L18" i="15"/>
  <c r="N18" i="15" s="1"/>
  <c r="L17" i="15"/>
  <c r="N17" i="15" s="1"/>
  <c r="L16" i="15"/>
  <c r="N16" i="15" s="1"/>
  <c r="L15" i="15"/>
  <c r="N15" i="15" s="1"/>
  <c r="L14" i="15"/>
  <c r="N14" i="15" s="1"/>
  <c r="L13" i="15"/>
  <c r="N13" i="15" s="1"/>
  <c r="L12" i="15"/>
  <c r="N12" i="15" s="1"/>
  <c r="L11" i="15"/>
  <c r="N11" i="15" s="1"/>
  <c r="L10" i="15"/>
  <c r="N10" i="15" s="1"/>
  <c r="L9" i="15"/>
  <c r="N9" i="15" s="1"/>
  <c r="L8" i="15"/>
  <c r="N8" i="15" s="1"/>
  <c r="D69" i="15"/>
  <c r="D68" i="15"/>
  <c r="F68" i="15" s="1"/>
  <c r="D67" i="15"/>
  <c r="F67" i="15" s="1"/>
  <c r="D66" i="15"/>
  <c r="F66" i="15" s="1"/>
  <c r="D65" i="15"/>
  <c r="F65" i="15" s="1"/>
  <c r="D64" i="15"/>
  <c r="F64" i="15" s="1"/>
  <c r="D63" i="15"/>
  <c r="F63" i="15" s="1"/>
  <c r="D62" i="15"/>
  <c r="F62" i="15" s="1"/>
  <c r="D61" i="15"/>
  <c r="F61" i="15" s="1"/>
  <c r="D60" i="15"/>
  <c r="F60" i="15" s="1"/>
  <c r="D59" i="15"/>
  <c r="F59" i="15" s="1"/>
  <c r="D58" i="15"/>
  <c r="F58" i="15" s="1"/>
  <c r="D57" i="15"/>
  <c r="F57" i="15" s="1"/>
  <c r="D56" i="15"/>
  <c r="F56" i="15" s="1"/>
  <c r="D55" i="15"/>
  <c r="F55" i="15" s="1"/>
  <c r="D54" i="15"/>
  <c r="F54" i="15" s="1"/>
  <c r="D53" i="15"/>
  <c r="F53" i="15" s="1"/>
  <c r="D52" i="15"/>
  <c r="F52" i="15" s="1"/>
  <c r="D51" i="15"/>
  <c r="F51" i="15" s="1"/>
  <c r="D50" i="15"/>
  <c r="F50" i="15" s="1"/>
  <c r="D49" i="15"/>
  <c r="F49" i="15" s="1"/>
  <c r="D48" i="15"/>
  <c r="F48" i="15" s="1"/>
  <c r="D47" i="15"/>
  <c r="F47" i="15" s="1"/>
  <c r="D46" i="15"/>
  <c r="F46" i="15" s="1"/>
  <c r="D45" i="15"/>
  <c r="F45" i="15" s="1"/>
  <c r="D44" i="15"/>
  <c r="F44" i="15" s="1"/>
  <c r="D43" i="15"/>
  <c r="F43" i="15" s="1"/>
  <c r="D42" i="15"/>
  <c r="F42" i="15" s="1"/>
  <c r="D41" i="15"/>
  <c r="F41" i="15" s="1"/>
  <c r="D40" i="15"/>
  <c r="F40" i="15" s="1"/>
  <c r="D39" i="15"/>
  <c r="F39" i="15" s="1"/>
  <c r="D38" i="15"/>
  <c r="F38" i="15" s="1"/>
  <c r="D37" i="15"/>
  <c r="F37" i="15" s="1"/>
  <c r="D36" i="15"/>
  <c r="F36" i="15" s="1"/>
  <c r="D35" i="15"/>
  <c r="F35" i="15" s="1"/>
  <c r="D34" i="15"/>
  <c r="F34" i="15" s="1"/>
  <c r="D33" i="15"/>
  <c r="F33" i="15" s="1"/>
  <c r="D32" i="15"/>
  <c r="F32" i="15" s="1"/>
  <c r="D31" i="15"/>
  <c r="F31" i="15" s="1"/>
  <c r="D30" i="15"/>
  <c r="F30" i="15" s="1"/>
  <c r="D29" i="15"/>
  <c r="F29" i="15" s="1"/>
  <c r="D28" i="15"/>
  <c r="F28" i="15" s="1"/>
  <c r="D27" i="15"/>
  <c r="F27" i="15" s="1"/>
  <c r="D26" i="15"/>
  <c r="F26" i="15" s="1"/>
  <c r="D25" i="15"/>
  <c r="F25" i="15" s="1"/>
  <c r="D24" i="15"/>
  <c r="F24" i="15" s="1"/>
  <c r="D23" i="15"/>
  <c r="F23" i="15" s="1"/>
  <c r="D22" i="15"/>
  <c r="F22" i="15" s="1"/>
  <c r="D21" i="15"/>
  <c r="F21" i="15" s="1"/>
  <c r="D20" i="15"/>
  <c r="F20" i="15" s="1"/>
  <c r="D19" i="15"/>
  <c r="F19" i="15" s="1"/>
  <c r="D18" i="15"/>
  <c r="F18" i="15" s="1"/>
  <c r="D17" i="15"/>
  <c r="F17" i="15" s="1"/>
  <c r="D16" i="15"/>
  <c r="F16" i="15" s="1"/>
  <c r="D15" i="15"/>
  <c r="F15" i="15" s="1"/>
  <c r="D14" i="15"/>
  <c r="F14" i="15" s="1"/>
  <c r="D13" i="15"/>
  <c r="F13" i="15" s="1"/>
  <c r="D12" i="15"/>
  <c r="F12" i="15" s="1"/>
  <c r="D11" i="15"/>
  <c r="F11" i="15" s="1"/>
  <c r="D10" i="15"/>
  <c r="F10" i="15" s="1"/>
  <c r="D9" i="15"/>
  <c r="F9" i="15" s="1"/>
  <c r="D8" i="15"/>
  <c r="F8" i="15" s="1"/>
  <c r="D7" i="15"/>
  <c r="F7" i="15" s="1"/>
  <c r="D6" i="15"/>
  <c r="F6" i="15" s="1"/>
  <c r="D5" i="15"/>
  <c r="F5" i="15" s="1"/>
  <c r="D4" i="15"/>
  <c r="F4" i="15" s="1"/>
  <c r="D3" i="15"/>
  <c r="F3" i="15" s="1"/>
  <c r="G67" i="16"/>
  <c r="AM65" i="16"/>
  <c r="AM49" i="16"/>
  <c r="G47" i="16"/>
  <c r="G43" i="16"/>
  <c r="G29" i="16"/>
  <c r="AI71" i="16"/>
  <c r="AE45" i="16" l="1"/>
  <c r="AE43" i="15"/>
  <c r="AE44" i="15"/>
  <c r="AE45" i="15"/>
  <c r="AE47" i="15"/>
  <c r="AE60" i="15"/>
  <c r="AE61" i="15"/>
  <c r="AE62" i="15"/>
  <c r="AC70" i="15"/>
  <c r="G29" i="15"/>
  <c r="G31" i="15"/>
  <c r="G33" i="15"/>
  <c r="G35" i="15"/>
  <c r="G37" i="15"/>
  <c r="G39" i="15"/>
  <c r="G41" i="15"/>
  <c r="G43" i="15"/>
  <c r="G47" i="15"/>
  <c r="G49" i="15"/>
  <c r="G51" i="15"/>
  <c r="G65" i="15"/>
  <c r="G67" i="15"/>
  <c r="E70" i="15"/>
  <c r="O47" i="15"/>
  <c r="O43" i="15"/>
  <c r="O51" i="15"/>
  <c r="O59" i="15"/>
  <c r="O63" i="15"/>
  <c r="O67" i="15"/>
  <c r="O44" i="15"/>
  <c r="O45" i="15"/>
  <c r="G69" i="15"/>
  <c r="O65" i="16"/>
  <c r="W56" i="16"/>
  <c r="G54" i="16"/>
  <c r="G21" i="16"/>
  <c r="G23" i="16"/>
  <c r="AE28" i="16"/>
  <c r="AM17" i="16"/>
  <c r="AM19" i="16"/>
  <c r="AM21" i="16"/>
  <c r="AM23" i="16"/>
  <c r="G18" i="16"/>
  <c r="AM12" i="16"/>
  <c r="AM14" i="16"/>
  <c r="AM16" i="16"/>
  <c r="O18" i="16"/>
  <c r="AM36" i="16"/>
  <c r="G37" i="16"/>
  <c r="G28" i="16"/>
  <c r="G31" i="16"/>
  <c r="G33" i="16"/>
  <c r="AE38" i="16"/>
  <c r="AE39" i="16"/>
  <c r="G30" i="16"/>
  <c r="G32" i="16"/>
  <c r="G36" i="16"/>
  <c r="AM38" i="16"/>
  <c r="AM39" i="16"/>
  <c r="G35" i="16"/>
  <c r="AE36" i="16"/>
  <c r="G39" i="16"/>
  <c r="G40" i="16"/>
  <c r="G42" i="16"/>
  <c r="G46" i="16"/>
  <c r="G50" i="16"/>
  <c r="AE34" i="16"/>
  <c r="AE37" i="16"/>
  <c r="AE40" i="16"/>
  <c r="AM40" i="16"/>
  <c r="AE42" i="16"/>
  <c r="AE43" i="16"/>
  <c r="AE44" i="16"/>
  <c r="AE46" i="16"/>
  <c r="AE47" i="16"/>
  <c r="AE48" i="16"/>
  <c r="AE50" i="16"/>
  <c r="AM50" i="16"/>
  <c r="AE55" i="16"/>
  <c r="O55" i="16"/>
  <c r="AE31" i="16"/>
  <c r="AE35" i="16"/>
  <c r="AM37" i="16"/>
  <c r="G41" i="16"/>
  <c r="AM42" i="16"/>
  <c r="AM43" i="16"/>
  <c r="AM44" i="16"/>
  <c r="AM46" i="16"/>
  <c r="AM47" i="16"/>
  <c r="AM48" i="16"/>
  <c r="G53" i="16"/>
  <c r="G34" i="16"/>
  <c r="G38" i="16"/>
  <c r="AE41" i="16"/>
  <c r="AM41" i="16"/>
  <c r="G44" i="16"/>
  <c r="G45" i="16"/>
  <c r="G48" i="16"/>
  <c r="G49" i="16"/>
  <c r="AE53" i="16"/>
  <c r="AM53" i="16"/>
  <c r="AM55" i="16"/>
  <c r="AM52" i="16"/>
  <c r="AE54" i="16"/>
  <c r="G56" i="16"/>
  <c r="AM57" i="16"/>
  <c r="G59" i="16"/>
  <c r="G60" i="16"/>
  <c r="O62" i="16"/>
  <c r="AE62" i="16"/>
  <c r="AM45" i="16"/>
  <c r="AE49" i="16"/>
  <c r="AM51" i="16"/>
  <c r="AE52" i="16"/>
  <c r="G55" i="16"/>
  <c r="G58" i="16"/>
  <c r="AE59" i="16"/>
  <c r="O59" i="16"/>
  <c r="O60" i="16"/>
  <c r="AE60" i="16"/>
  <c r="AM60" i="16"/>
  <c r="AM62" i="16"/>
  <c r="G52" i="16"/>
  <c r="G57" i="16"/>
  <c r="O58" i="16"/>
  <c r="AE58" i="16"/>
  <c r="G61" i="16"/>
  <c r="G51" i="16"/>
  <c r="AE51" i="16"/>
  <c r="AM54" i="16"/>
  <c r="AE56" i="16"/>
  <c r="O56" i="16"/>
  <c r="AM56" i="16"/>
  <c r="AE57" i="16"/>
  <c r="O57" i="16"/>
  <c r="AM58" i="16"/>
  <c r="AM59" i="16"/>
  <c r="G62" i="16"/>
  <c r="G63" i="16"/>
  <c r="G65" i="16"/>
  <c r="O67" i="16"/>
  <c r="AE67" i="16"/>
  <c r="AE61" i="16"/>
  <c r="AE63" i="16"/>
  <c r="AM63" i="16"/>
  <c r="O64" i="16"/>
  <c r="AE64" i="16"/>
  <c r="AM66" i="16"/>
  <c r="O68" i="16"/>
  <c r="AE68" i="16"/>
  <c r="AM61" i="16"/>
  <c r="O63" i="16"/>
  <c r="AM67" i="16"/>
  <c r="O61" i="16"/>
  <c r="G64" i="16"/>
  <c r="AM64" i="16"/>
  <c r="AE66" i="16"/>
  <c r="O66" i="16"/>
  <c r="G68" i="16"/>
  <c r="AM68" i="16"/>
  <c r="M70" i="15"/>
  <c r="M69" i="15"/>
  <c r="S70" i="16"/>
  <c r="K70" i="16"/>
  <c r="AA70" i="16"/>
  <c r="C71" i="16"/>
  <c r="C70" i="16"/>
  <c r="S71" i="16"/>
  <c r="AM28" i="16" l="1"/>
  <c r="O17" i="16"/>
  <c r="AI70" i="16"/>
  <c r="AM69" i="16"/>
  <c r="W44" i="16"/>
  <c r="AA71" i="16"/>
  <c r="AE65" i="16"/>
  <c r="AE69" i="16"/>
  <c r="W68" i="16"/>
  <c r="W64" i="16"/>
  <c r="W63" i="16"/>
  <c r="W67" i="16"/>
  <c r="W58" i="16"/>
  <c r="W59" i="16"/>
  <c r="W62" i="16"/>
  <c r="W66" i="16"/>
  <c r="W60" i="16"/>
  <c r="W65" i="16"/>
  <c r="W61" i="16"/>
  <c r="W57" i="16"/>
  <c r="W55" i="16"/>
  <c r="W69" i="16"/>
  <c r="K71" i="16"/>
  <c r="O69" i="16"/>
  <c r="G66" i="16"/>
  <c r="G69" i="16"/>
  <c r="AE56" i="15"/>
  <c r="AE55" i="15"/>
  <c r="AE68" i="15"/>
  <c r="AE57" i="15"/>
  <c r="AE54" i="15"/>
  <c r="AE50" i="15"/>
  <c r="AE49" i="15"/>
  <c r="AE48" i="15"/>
  <c r="AE46" i="15"/>
  <c r="AE40" i="15"/>
  <c r="U70" i="15"/>
  <c r="O62" i="15"/>
  <c r="O46" i="15"/>
  <c r="O69" i="15"/>
  <c r="O53" i="15"/>
  <c r="O68" i="15"/>
  <c r="O52" i="15"/>
  <c r="O41" i="15"/>
  <c r="O37" i="15"/>
  <c r="O33" i="15"/>
  <c r="O29" i="15"/>
  <c r="AE65" i="15"/>
  <c r="AE63" i="15"/>
  <c r="AE58" i="15"/>
  <c r="AE38" i="15"/>
  <c r="S70" i="15"/>
  <c r="O58" i="15"/>
  <c r="O65" i="15"/>
  <c r="O49" i="15"/>
  <c r="O64" i="15"/>
  <c r="O48" i="15"/>
  <c r="O55" i="15"/>
  <c r="O40" i="15"/>
  <c r="O36" i="15"/>
  <c r="O32" i="15"/>
  <c r="O28" i="15"/>
  <c r="AE64" i="15"/>
  <c r="AE53" i="15"/>
  <c r="AE51" i="15"/>
  <c r="AE52" i="15"/>
  <c r="AE42" i="15"/>
  <c r="AE37" i="15"/>
  <c r="AA70" i="15"/>
  <c r="C70" i="15"/>
  <c r="O54" i="15"/>
  <c r="O61" i="15"/>
  <c r="O60" i="15"/>
  <c r="O39" i="15"/>
  <c r="O35" i="15"/>
  <c r="O31" i="15"/>
  <c r="AE67" i="15"/>
  <c r="AE66" i="15"/>
  <c r="AE59" i="15"/>
  <c r="AE36" i="15"/>
  <c r="AE39" i="15"/>
  <c r="AE41" i="15"/>
  <c r="O66" i="15"/>
  <c r="O50" i="15"/>
  <c r="O57" i="15"/>
  <c r="O56" i="15"/>
  <c r="O42" i="15"/>
  <c r="O38" i="15"/>
  <c r="O34" i="15"/>
  <c r="O30" i="15"/>
  <c r="AE69" i="15"/>
  <c r="AC69" i="15"/>
  <c r="AA71" i="15"/>
  <c r="AE21" i="16"/>
  <c r="O41" i="16"/>
  <c r="G19" i="16"/>
  <c r="O42" i="16"/>
  <c r="AE26" i="16"/>
  <c r="W65" i="15"/>
  <c r="W58" i="15"/>
  <c r="W62" i="15"/>
  <c r="W54" i="15"/>
  <c r="W48" i="15"/>
  <c r="W49" i="15"/>
  <c r="W45" i="15"/>
  <c r="W31" i="15"/>
  <c r="W30" i="15"/>
  <c r="W60" i="15"/>
  <c r="W67" i="15"/>
  <c r="W51" i="15"/>
  <c r="W33" i="15"/>
  <c r="W32" i="15"/>
  <c r="W42" i="15"/>
  <c r="W61" i="15"/>
  <c r="W64" i="15"/>
  <c r="W68" i="15"/>
  <c r="W63" i="15"/>
  <c r="W66" i="15"/>
  <c r="W36" i="15"/>
  <c r="W43" i="15"/>
  <c r="W29" i="15"/>
  <c r="W28" i="15"/>
  <c r="S71" i="15"/>
  <c r="W69" i="15"/>
  <c r="U69" i="15"/>
  <c r="O36" i="16"/>
  <c r="AM8" i="16"/>
  <c r="O19" i="16"/>
  <c r="K70" i="15"/>
  <c r="K71" i="15"/>
  <c r="O37" i="16"/>
  <c r="AE23" i="16"/>
  <c r="G26" i="16"/>
  <c r="G60" i="15"/>
  <c r="G53" i="15"/>
  <c r="G42" i="15"/>
  <c r="G38" i="15"/>
  <c r="G34" i="15"/>
  <c r="G30" i="15"/>
  <c r="G64" i="15"/>
  <c r="G58" i="15"/>
  <c r="G55" i="15"/>
  <c r="G56" i="15"/>
  <c r="G45" i="15"/>
  <c r="G48" i="15"/>
  <c r="G46" i="15"/>
  <c r="G61" i="15"/>
  <c r="G59" i="15"/>
  <c r="G57" i="15"/>
  <c r="G50" i="15"/>
  <c r="G54" i="15"/>
  <c r="G40" i="15"/>
  <c r="G36" i="15"/>
  <c r="G32" i="15"/>
  <c r="G28" i="15"/>
  <c r="G66" i="15"/>
  <c r="G63" i="15"/>
  <c r="G62" i="15"/>
  <c r="G52" i="15"/>
  <c r="G44" i="15"/>
  <c r="G68" i="15"/>
  <c r="E69" i="15"/>
  <c r="C71" i="15"/>
  <c r="O51" i="16"/>
  <c r="O48" i="16"/>
  <c r="U69" i="16"/>
  <c r="AC69" i="16"/>
  <c r="M69" i="16"/>
  <c r="AK69" i="16"/>
  <c r="W51" i="16" l="1"/>
  <c r="AM31" i="16"/>
  <c r="AM22" i="16"/>
  <c r="AM11" i="16"/>
  <c r="AM33" i="16"/>
  <c r="AM27" i="16"/>
  <c r="AM9" i="16"/>
  <c r="AM34" i="16"/>
  <c r="AM30" i="16"/>
  <c r="AM18" i="16"/>
  <c r="AM26" i="16"/>
  <c r="AM32" i="16"/>
  <c r="AM29" i="16"/>
  <c r="AM24" i="16"/>
  <c r="AM10" i="16"/>
  <c r="AM13" i="16"/>
  <c r="AM15" i="16"/>
  <c r="AM25" i="16"/>
  <c r="AM35" i="16"/>
  <c r="AM20" i="16"/>
  <c r="AK70" i="16"/>
  <c r="AE32" i="16"/>
  <c r="AE27" i="16"/>
  <c r="AE18" i="16"/>
  <c r="AE33" i="16"/>
  <c r="AE25" i="16"/>
  <c r="AC70" i="16"/>
  <c r="AE29" i="16"/>
  <c r="AE20" i="16"/>
  <c r="AE24" i="16"/>
  <c r="AE22" i="16"/>
  <c r="AE30" i="16"/>
  <c r="AE17" i="16"/>
  <c r="AE19" i="16"/>
  <c r="W46" i="16"/>
  <c r="W36" i="16"/>
  <c r="W39" i="16"/>
  <c r="W21" i="16"/>
  <c r="W26" i="16"/>
  <c r="W18" i="16"/>
  <c r="W30" i="16"/>
  <c r="W34" i="16"/>
  <c r="W42" i="16"/>
  <c r="W47" i="16"/>
  <c r="W31" i="16"/>
  <c r="W37" i="16"/>
  <c r="W54" i="16"/>
  <c r="W19" i="16"/>
  <c r="W48" i="16"/>
  <c r="U70" i="16"/>
  <c r="W33" i="16"/>
  <c r="W29" i="16"/>
  <c r="W20" i="16"/>
  <c r="W35" i="16"/>
  <c r="W25" i="16"/>
  <c r="W52" i="16"/>
  <c r="W32" i="16"/>
  <c r="W45" i="16"/>
  <c r="W23" i="16"/>
  <c r="W17" i="16"/>
  <c r="W28" i="16"/>
  <c r="W22" i="16"/>
  <c r="W50" i="16"/>
  <c r="W53" i="16"/>
  <c r="W43" i="16"/>
  <c r="W24" i="16"/>
  <c r="W27" i="16"/>
  <c r="W38" i="16"/>
  <c r="W40" i="16"/>
  <c r="W49" i="16"/>
  <c r="W41" i="16"/>
  <c r="O43" i="16"/>
  <c r="O40" i="16"/>
  <c r="O25" i="16"/>
  <c r="O49" i="16"/>
  <c r="O54" i="16"/>
  <c r="O31" i="16"/>
  <c r="O24" i="16"/>
  <c r="O21" i="16"/>
  <c r="O26" i="16"/>
  <c r="O29" i="16"/>
  <c r="O38" i="16"/>
  <c r="O30" i="16"/>
  <c r="O22" i="16"/>
  <c r="O34" i="16"/>
  <c r="O44" i="16"/>
  <c r="O45" i="16"/>
  <c r="O32" i="16"/>
  <c r="O23" i="16"/>
  <c r="O33" i="16"/>
  <c r="O46" i="16"/>
  <c r="O35" i="16"/>
  <c r="O50" i="16"/>
  <c r="O28" i="16"/>
  <c r="O27" i="16"/>
  <c r="M70" i="16"/>
  <c r="O39" i="16"/>
  <c r="O53" i="16"/>
  <c r="O52" i="16"/>
  <c r="O20" i="16"/>
  <c r="O47" i="16"/>
  <c r="G20" i="16"/>
  <c r="G25" i="16"/>
  <c r="E69" i="16"/>
  <c r="G27" i="16"/>
  <c r="G24" i="16"/>
  <c r="E70" i="16"/>
  <c r="G22" i="16"/>
  <c r="O8" i="15"/>
  <c r="O24" i="15"/>
  <c r="O20" i="15"/>
  <c r="O18" i="15"/>
  <c r="O27" i="15"/>
  <c r="O19" i="15"/>
  <c r="O26" i="15"/>
  <c r="O21" i="15"/>
  <c r="O23" i="15"/>
  <c r="O22" i="15"/>
  <c r="O25" i="15"/>
  <c r="AE10" i="15"/>
  <c r="AE34" i="15"/>
  <c r="AE16" i="15"/>
  <c r="AE19" i="15"/>
  <c r="AE11" i="15"/>
  <c r="AE24" i="15"/>
  <c r="AE35" i="15"/>
  <c r="AE8" i="15"/>
  <c r="AE23" i="15"/>
  <c r="AE21" i="15"/>
  <c r="AE26" i="15"/>
  <c r="AE13" i="15"/>
  <c r="AE29" i="15"/>
  <c r="AE20" i="15"/>
  <c r="AE14" i="15"/>
  <c r="AE28" i="15"/>
  <c r="AE17" i="15"/>
  <c r="AE30" i="15"/>
  <c r="AE18" i="15"/>
  <c r="AE27" i="15"/>
  <c r="AE22" i="15"/>
  <c r="AE15" i="15"/>
  <c r="AE12" i="15"/>
  <c r="AE33" i="15"/>
  <c r="AE25" i="15"/>
  <c r="AE31" i="15"/>
  <c r="AE9" i="15"/>
  <c r="AE32" i="15"/>
  <c r="W21" i="15"/>
  <c r="W37" i="15"/>
  <c r="W19" i="15"/>
  <c r="W38" i="15"/>
  <c r="W53" i="15"/>
  <c r="W27" i="15"/>
  <c r="W55" i="15"/>
  <c r="W41" i="15"/>
  <c r="W56" i="15"/>
  <c r="W20" i="15"/>
  <c r="W59" i="15"/>
  <c r="W44" i="15"/>
  <c r="W18" i="15"/>
  <c r="W35" i="15"/>
  <c r="W47" i="15"/>
  <c r="W57" i="15"/>
  <c r="W26" i="15"/>
  <c r="W34" i="15"/>
  <c r="W46" i="15"/>
  <c r="W39" i="15"/>
  <c r="W50" i="15"/>
  <c r="W52" i="15"/>
  <c r="W40" i="15"/>
  <c r="W24" i="15"/>
  <c r="W23" i="15"/>
  <c r="G26" i="15"/>
  <c r="G19" i="15"/>
  <c r="G18" i="15"/>
  <c r="G23" i="15"/>
  <c r="G21" i="15"/>
  <c r="G25" i="15"/>
  <c r="G9" i="15"/>
  <c r="G22" i="15"/>
  <c r="G24" i="15"/>
  <c r="G27" i="15"/>
  <c r="G20" i="15"/>
  <c r="O10" i="15"/>
  <c r="AB72" i="16"/>
  <c r="AD72" i="16" s="1"/>
  <c r="AF72" i="16" s="1"/>
  <c r="AG72" i="16" s="1"/>
  <c r="AB71" i="16" l="1"/>
  <c r="AD71" i="16" s="1"/>
  <c r="AF71" i="16" s="1"/>
  <c r="AG71" i="16" s="1"/>
  <c r="AB70" i="16"/>
  <c r="G3" i="16"/>
  <c r="G6" i="16"/>
  <c r="G13" i="16"/>
  <c r="G9" i="16"/>
  <c r="G12" i="16"/>
  <c r="G10" i="16"/>
  <c r="G7" i="16"/>
  <c r="G17" i="16"/>
  <c r="G8" i="16"/>
  <c r="G4" i="16"/>
  <c r="G16" i="16"/>
  <c r="G5" i="16"/>
  <c r="G11" i="16"/>
  <c r="G14" i="16"/>
  <c r="G15" i="16"/>
  <c r="O13" i="15"/>
  <c r="O14" i="15"/>
  <c r="O15" i="15"/>
  <c r="O9" i="15"/>
  <c r="O12" i="15"/>
  <c r="O17" i="15"/>
  <c r="O16" i="15"/>
  <c r="AB72" i="15"/>
  <c r="AD72" i="15" s="1"/>
  <c r="AF72" i="15" s="1"/>
  <c r="AG72" i="15" s="1"/>
  <c r="AJ72" i="16"/>
  <c r="AL72" i="16" s="1"/>
  <c r="AN72" i="16" s="1"/>
  <c r="AO72" i="16" s="1"/>
  <c r="O11" i="15"/>
  <c r="W10" i="15"/>
  <c r="W25" i="15"/>
  <c r="W8" i="15"/>
  <c r="W15" i="15"/>
  <c r="W12" i="15"/>
  <c r="W17" i="15"/>
  <c r="W14" i="15"/>
  <c r="W13" i="15"/>
  <c r="W22" i="15"/>
  <c r="W9" i="15"/>
  <c r="W16" i="15"/>
  <c r="W11" i="15"/>
  <c r="G16" i="15"/>
  <c r="G15" i="15"/>
  <c r="G5" i="15"/>
  <c r="G13" i="15"/>
  <c r="G3" i="15"/>
  <c r="G11" i="15"/>
  <c r="G14" i="15"/>
  <c r="G8" i="15"/>
  <c r="G6" i="15"/>
  <c r="G4" i="15"/>
  <c r="G12" i="15"/>
  <c r="G17" i="15"/>
  <c r="G10" i="15"/>
  <c r="G7" i="15"/>
  <c r="AD70" i="16" l="1"/>
  <c r="AF70" i="16" s="1"/>
  <c r="AG70" i="16" s="1"/>
  <c r="AD69" i="16"/>
  <c r="AB70" i="15"/>
  <c r="AB71" i="15"/>
  <c r="AD71" i="15" s="1"/>
  <c r="AF71" i="15" s="1"/>
  <c r="AG71" i="15" s="1"/>
  <c r="AJ71" i="16"/>
  <c r="AL71" i="16" s="1"/>
  <c r="AN71" i="16" s="1"/>
  <c r="AO71" i="16" s="1"/>
  <c r="AJ70" i="16"/>
  <c r="AD69" i="15" l="1"/>
  <c r="AF69" i="16"/>
  <c r="AG69" i="16" s="1"/>
  <c r="AF45" i="16"/>
  <c r="AG45" i="16" s="1"/>
  <c r="AF68" i="16"/>
  <c r="AG68" i="16" s="1"/>
  <c r="AF51" i="16"/>
  <c r="AG51" i="16" s="1"/>
  <c r="AF35" i="16"/>
  <c r="AG35" i="16" s="1"/>
  <c r="AF34" i="16"/>
  <c r="AG34" i="16" s="1"/>
  <c r="AF52" i="16"/>
  <c r="AG52" i="16" s="1"/>
  <c r="AF41" i="16"/>
  <c r="AG41" i="16" s="1"/>
  <c r="AF37" i="16"/>
  <c r="AG37" i="16" s="1"/>
  <c r="AF49" i="16"/>
  <c r="AG49" i="16" s="1"/>
  <c r="AF46" i="16"/>
  <c r="AG46" i="16" s="1"/>
  <c r="AF63" i="16"/>
  <c r="AG63" i="16" s="1"/>
  <c r="AF58" i="16"/>
  <c r="AG58" i="16" s="1"/>
  <c r="AF31" i="16"/>
  <c r="AG31" i="16" s="1"/>
  <c r="AF38" i="16"/>
  <c r="AG38" i="16" s="1"/>
  <c r="AF66" i="16"/>
  <c r="AG66" i="16" s="1"/>
  <c r="AF50" i="16"/>
  <c r="AG50" i="16" s="1"/>
  <c r="AF47" i="16"/>
  <c r="AG47" i="16" s="1"/>
  <c r="AF36" i="16"/>
  <c r="AG36" i="16" s="1"/>
  <c r="AF54" i="16"/>
  <c r="AG54" i="16" s="1"/>
  <c r="AF40" i="16"/>
  <c r="AG40" i="16" s="1"/>
  <c r="AF67" i="16"/>
  <c r="AG67" i="16" s="1"/>
  <c r="AF59" i="16"/>
  <c r="AG59" i="16" s="1"/>
  <c r="AF55" i="16"/>
  <c r="AG55" i="16" s="1"/>
  <c r="AF64" i="16"/>
  <c r="AG64" i="16" s="1"/>
  <c r="AF57" i="16"/>
  <c r="AG57" i="16" s="1"/>
  <c r="AF44" i="16"/>
  <c r="AG44" i="16" s="1"/>
  <c r="AF39" i="16"/>
  <c r="AG39" i="16" s="1"/>
  <c r="AF53" i="16"/>
  <c r="AG53" i="16" s="1"/>
  <c r="AF56" i="16"/>
  <c r="AG56" i="16" s="1"/>
  <c r="AF62" i="16"/>
  <c r="AG62" i="16" s="1"/>
  <c r="AF43" i="16"/>
  <c r="AG43" i="16" s="1"/>
  <c r="AF61" i="16"/>
  <c r="AG61" i="16" s="1"/>
  <c r="AF60" i="16"/>
  <c r="AG60" i="16" s="1"/>
  <c r="AF42" i="16"/>
  <c r="AG42" i="16" s="1"/>
  <c r="AF28" i="16"/>
  <c r="AG28" i="16" s="1"/>
  <c r="AF48" i="16"/>
  <c r="AG48" i="16" s="1"/>
  <c r="AF26" i="16"/>
  <c r="AG26" i="16" s="1"/>
  <c r="AF21" i="16"/>
  <c r="AG21" i="16" s="1"/>
  <c r="AF65" i="16"/>
  <c r="AG65" i="16" s="1"/>
  <c r="AF23" i="16"/>
  <c r="AG23" i="16" s="1"/>
  <c r="AF20" i="16"/>
  <c r="AG20" i="16" s="1"/>
  <c r="AF25" i="16"/>
  <c r="AG25" i="16" s="1"/>
  <c r="AF18" i="16"/>
  <c r="AG18" i="16" s="1"/>
  <c r="AF17" i="16"/>
  <c r="AG17" i="16" s="1"/>
  <c r="AF27" i="16"/>
  <c r="AG27" i="16" s="1"/>
  <c r="AF32" i="16"/>
  <c r="AG32" i="16" s="1"/>
  <c r="AF22" i="16"/>
  <c r="AG22" i="16" s="1"/>
  <c r="AF19" i="16"/>
  <c r="AG19" i="16" s="1"/>
  <c r="AF24" i="16"/>
  <c r="AG24" i="16" s="1"/>
  <c r="AF33" i="16"/>
  <c r="AG33" i="16" s="1"/>
  <c r="AF30" i="16"/>
  <c r="AG30" i="16" s="1"/>
  <c r="AF29" i="16"/>
  <c r="AG29" i="16" s="1"/>
  <c r="AD70" i="15"/>
  <c r="AF70" i="15" s="1"/>
  <c r="AG70" i="15" s="1"/>
  <c r="AL70" i="16"/>
  <c r="AN70" i="16" s="1"/>
  <c r="AO70" i="16" s="1"/>
  <c r="AL69" i="16"/>
  <c r="L72" i="16"/>
  <c r="N72" i="16" s="1"/>
  <c r="P72" i="16" s="1"/>
  <c r="Q72" i="16" s="1"/>
  <c r="AF10" i="15" l="1"/>
  <c r="AG10" i="15" s="1"/>
  <c r="AF59" i="15"/>
  <c r="AG59" i="15" s="1"/>
  <c r="AF12" i="15"/>
  <c r="AG12" i="15" s="1"/>
  <c r="AF19" i="15"/>
  <c r="AG19" i="15" s="1"/>
  <c r="AF11" i="15"/>
  <c r="AG11" i="15" s="1"/>
  <c r="AF34" i="15"/>
  <c r="AG34" i="15" s="1"/>
  <c r="AF63" i="15"/>
  <c r="AG63" i="15" s="1"/>
  <c r="AF20" i="15"/>
  <c r="AG20" i="15" s="1"/>
  <c r="AF16" i="15"/>
  <c r="AG16" i="15" s="1"/>
  <c r="AF42" i="15"/>
  <c r="AG42" i="15" s="1"/>
  <c r="AF57" i="15"/>
  <c r="AG57" i="15" s="1"/>
  <c r="AF24" i="15"/>
  <c r="AG24" i="15" s="1"/>
  <c r="AF14" i="15"/>
  <c r="AG14" i="15" s="1"/>
  <c r="AF33" i="15"/>
  <c r="AG33" i="15" s="1"/>
  <c r="AF25" i="15"/>
  <c r="AG25" i="15" s="1"/>
  <c r="AF31" i="15"/>
  <c r="AG31" i="15" s="1"/>
  <c r="AF9" i="15"/>
  <c r="AG9" i="15" s="1"/>
  <c r="AF32" i="15"/>
  <c r="AG32" i="15" s="1"/>
  <c r="AF48" i="15"/>
  <c r="AG48" i="15" s="1"/>
  <c r="AF49" i="15"/>
  <c r="AG49" i="15" s="1"/>
  <c r="AF50" i="15"/>
  <c r="AG50" i="15" s="1"/>
  <c r="AF29" i="15"/>
  <c r="AG29" i="15" s="1"/>
  <c r="AF15" i="15"/>
  <c r="AG15" i="15" s="1"/>
  <c r="AF8" i="15"/>
  <c r="AG8" i="15" s="1"/>
  <c r="AF23" i="15"/>
  <c r="AG23" i="15" s="1"/>
  <c r="AF21" i="15"/>
  <c r="AG21" i="15" s="1"/>
  <c r="AF26" i="15"/>
  <c r="AG26" i="15" s="1"/>
  <c r="AF13" i="15"/>
  <c r="AG13" i="15" s="1"/>
  <c r="AF64" i="15"/>
  <c r="AG64" i="15" s="1"/>
  <c r="AF52" i="15"/>
  <c r="AG52" i="15" s="1"/>
  <c r="AF51" i="15"/>
  <c r="AG51" i="15" s="1"/>
  <c r="AF54" i="15"/>
  <c r="AG54" i="15" s="1"/>
  <c r="AF22" i="15"/>
  <c r="AG22" i="15" s="1"/>
  <c r="AF35" i="15"/>
  <c r="AG35" i="15" s="1"/>
  <c r="AF28" i="15"/>
  <c r="AG28" i="15" s="1"/>
  <c r="AF17" i="15"/>
  <c r="AG17" i="15" s="1"/>
  <c r="AF30" i="15"/>
  <c r="AG30" i="15" s="1"/>
  <c r="AF18" i="15"/>
  <c r="AG18" i="15" s="1"/>
  <c r="AF27" i="15"/>
  <c r="AG27" i="15" s="1"/>
  <c r="AF65" i="15"/>
  <c r="AG65" i="15" s="1"/>
  <c r="AF38" i="15"/>
  <c r="AG38" i="15" s="1"/>
  <c r="AF58" i="15"/>
  <c r="AG58" i="15" s="1"/>
  <c r="AF41" i="15"/>
  <c r="AG41" i="15" s="1"/>
  <c r="AF55" i="15"/>
  <c r="AG55" i="15" s="1"/>
  <c r="AF36" i="15"/>
  <c r="AG36" i="15" s="1"/>
  <c r="AF68" i="15"/>
  <c r="AG68" i="15" s="1"/>
  <c r="AF40" i="15"/>
  <c r="AG40" i="15" s="1"/>
  <c r="AF37" i="15"/>
  <c r="AG37" i="15" s="1"/>
  <c r="AF39" i="15"/>
  <c r="AG39" i="15" s="1"/>
  <c r="AF53" i="15"/>
  <c r="AG53" i="15" s="1"/>
  <c r="AF47" i="15"/>
  <c r="AG47" i="15" s="1"/>
  <c r="AF66" i="15"/>
  <c r="AG66" i="15" s="1"/>
  <c r="AF46" i="15"/>
  <c r="AG46" i="15" s="1"/>
  <c r="AF45" i="15"/>
  <c r="AG45" i="15" s="1"/>
  <c r="AF56" i="15"/>
  <c r="AG56" i="15" s="1"/>
  <c r="AF44" i="15"/>
  <c r="AG44" i="15" s="1"/>
  <c r="AF67" i="15"/>
  <c r="AG67" i="15" s="1"/>
  <c r="AF61" i="15"/>
  <c r="AG61" i="15" s="1"/>
  <c r="AF62" i="15"/>
  <c r="AG62" i="15" s="1"/>
  <c r="AF60" i="15"/>
  <c r="AG60" i="15" s="1"/>
  <c r="AF43" i="15"/>
  <c r="AG43" i="15" s="1"/>
  <c r="AF69" i="15"/>
  <c r="AG69" i="15" s="1"/>
  <c r="L71" i="16"/>
  <c r="N71" i="16" s="1"/>
  <c r="P71" i="16" s="1"/>
  <c r="Q71" i="16" s="1"/>
  <c r="L70" i="16"/>
  <c r="D72" i="15"/>
  <c r="F72" i="15" s="1"/>
  <c r="H72" i="15" s="1"/>
  <c r="I72" i="15" s="1"/>
  <c r="D72" i="16"/>
  <c r="F72" i="16" s="1"/>
  <c r="H72" i="16" s="1"/>
  <c r="I72" i="16" s="1"/>
  <c r="AN69" i="16"/>
  <c r="AO69" i="16" s="1"/>
  <c r="AN60" i="16"/>
  <c r="AO60" i="16" s="1"/>
  <c r="AN61" i="16"/>
  <c r="AO61" i="16" s="1"/>
  <c r="AN45" i="16"/>
  <c r="AO45" i="16" s="1"/>
  <c r="AN47" i="16"/>
  <c r="AO47" i="16" s="1"/>
  <c r="AN43" i="16"/>
  <c r="AO43" i="16" s="1"/>
  <c r="AN44" i="16"/>
  <c r="AO44" i="16" s="1"/>
  <c r="AN62" i="16"/>
  <c r="AO62" i="16" s="1"/>
  <c r="AN10" i="16"/>
  <c r="AO10" i="16" s="1"/>
  <c r="AN58" i="16"/>
  <c r="AO58" i="16" s="1"/>
  <c r="AN57" i="16"/>
  <c r="AO57" i="16" s="1"/>
  <c r="AN24" i="16"/>
  <c r="AO24" i="16" s="1"/>
  <c r="AN23" i="16"/>
  <c r="AO23" i="16" s="1"/>
  <c r="AN26" i="16"/>
  <c r="AO26" i="16" s="1"/>
  <c r="AN42" i="16"/>
  <c r="AO42" i="16" s="1"/>
  <c r="AN56" i="16"/>
  <c r="AO56" i="16" s="1"/>
  <c r="AN28" i="16"/>
  <c r="AO28" i="16" s="1"/>
  <c r="AN17" i="16"/>
  <c r="AO17" i="16" s="1"/>
  <c r="AN36" i="16"/>
  <c r="AO36" i="16" s="1"/>
  <c r="AN54" i="16"/>
  <c r="AO54" i="16" s="1"/>
  <c r="AN22" i="16"/>
  <c r="AO22" i="16" s="1"/>
  <c r="AN41" i="16"/>
  <c r="AO41" i="16" s="1"/>
  <c r="AN51" i="16"/>
  <c r="AO51" i="16" s="1"/>
  <c r="AN11" i="16"/>
  <c r="AO11" i="16" s="1"/>
  <c r="AN35" i="16"/>
  <c r="AO35" i="16" s="1"/>
  <c r="AN52" i="16"/>
  <c r="AO52" i="16" s="1"/>
  <c r="AN29" i="16"/>
  <c r="AO29" i="16" s="1"/>
  <c r="AN30" i="16"/>
  <c r="AO30" i="16" s="1"/>
  <c r="AN66" i="16"/>
  <c r="AO66" i="16" s="1"/>
  <c r="AN63" i="16"/>
  <c r="AO63" i="16" s="1"/>
  <c r="AN68" i="16"/>
  <c r="AO68" i="16" s="1"/>
  <c r="AN33" i="16"/>
  <c r="AO33" i="16" s="1"/>
  <c r="AN9" i="16"/>
  <c r="AO9" i="16" s="1"/>
  <c r="AN59" i="16"/>
  <c r="AO59" i="16" s="1"/>
  <c r="AN16" i="16"/>
  <c r="AO16" i="16" s="1"/>
  <c r="AN39" i="16"/>
  <c r="AO39" i="16" s="1"/>
  <c r="AN40" i="16"/>
  <c r="AO40" i="16" s="1"/>
  <c r="AN21" i="16"/>
  <c r="AO21" i="16" s="1"/>
  <c r="AN13" i="16"/>
  <c r="AO13" i="16" s="1"/>
  <c r="AN67" i="16"/>
  <c r="AO67" i="16" s="1"/>
  <c r="AN65" i="16"/>
  <c r="AO65" i="16" s="1"/>
  <c r="AN20" i="16"/>
  <c r="AO20" i="16" s="1"/>
  <c r="AN53" i="16"/>
  <c r="AO53" i="16" s="1"/>
  <c r="AN46" i="16"/>
  <c r="AO46" i="16" s="1"/>
  <c r="AN55" i="16"/>
  <c r="AO55" i="16" s="1"/>
  <c r="AN15" i="16"/>
  <c r="AO15" i="16" s="1"/>
  <c r="AN25" i="16"/>
  <c r="AO25" i="16" s="1"/>
  <c r="AN32" i="16"/>
  <c r="AO32" i="16" s="1"/>
  <c r="AN34" i="16"/>
  <c r="AO34" i="16" s="1"/>
  <c r="AN38" i="16"/>
  <c r="AO38" i="16" s="1"/>
  <c r="AN48" i="16"/>
  <c r="AO48" i="16" s="1"/>
  <c r="AN19" i="16"/>
  <c r="AO19" i="16" s="1"/>
  <c r="AN8" i="16"/>
  <c r="AO8" i="16" s="1"/>
  <c r="AN50" i="16"/>
  <c r="AO50" i="16" s="1"/>
  <c r="AN14" i="16"/>
  <c r="AO14" i="16" s="1"/>
  <c r="AN18" i="16"/>
  <c r="AO18" i="16" s="1"/>
  <c r="AN64" i="16"/>
  <c r="AO64" i="16" s="1"/>
  <c r="AN49" i="16"/>
  <c r="AO49" i="16" s="1"/>
  <c r="AN27" i="16"/>
  <c r="AO27" i="16" s="1"/>
  <c r="AN12" i="16"/>
  <c r="AO12" i="16" s="1"/>
  <c r="AN31" i="16"/>
  <c r="AO31" i="16" s="1"/>
  <c r="AN37" i="16"/>
  <c r="AO37" i="16" s="1"/>
  <c r="L72" i="15"/>
  <c r="N72" i="15" s="1"/>
  <c r="P72" i="15" s="1"/>
  <c r="Q72" i="15" s="1"/>
  <c r="D71" i="15" l="1"/>
  <c r="F71" i="15" s="1"/>
  <c r="H71" i="15" s="1"/>
  <c r="I71" i="15" s="1"/>
  <c r="D70" i="15"/>
  <c r="R71" i="15"/>
  <c r="D71" i="16"/>
  <c r="F71" i="16" s="1"/>
  <c r="H71" i="16" s="1"/>
  <c r="I71" i="16" s="1"/>
  <c r="D70" i="16"/>
  <c r="N70" i="16"/>
  <c r="P70" i="16" s="1"/>
  <c r="Q70" i="16" s="1"/>
  <c r="N69" i="16"/>
  <c r="T72" i="15"/>
  <c r="V72" i="15" s="1"/>
  <c r="X72" i="15" s="1"/>
  <c r="Y72" i="15" s="1"/>
  <c r="T72" i="16"/>
  <c r="V72" i="16" s="1"/>
  <c r="X72" i="16" s="1"/>
  <c r="Y72" i="16" s="1"/>
  <c r="L70" i="15"/>
  <c r="L71" i="15"/>
  <c r="N71" i="15" s="1"/>
  <c r="P71" i="15" s="1"/>
  <c r="Q71" i="15" s="1"/>
  <c r="F70" i="15" l="1"/>
  <c r="H70" i="15" s="1"/>
  <c r="I70" i="15" s="1"/>
  <c r="F69" i="15"/>
  <c r="T71" i="15"/>
  <c r="V71" i="15" s="1"/>
  <c r="X71" i="15" s="1"/>
  <c r="Y71" i="15" s="1"/>
  <c r="T70" i="15"/>
  <c r="F70" i="16"/>
  <c r="H70" i="16" s="1"/>
  <c r="I70" i="16" s="1"/>
  <c r="F69" i="16"/>
  <c r="P69" i="16"/>
  <c r="Q69" i="16" s="1"/>
  <c r="P43" i="16"/>
  <c r="Q43" i="16" s="1"/>
  <c r="P67" i="16"/>
  <c r="Q67" i="16" s="1"/>
  <c r="P51" i="16"/>
  <c r="Q51" i="16" s="1"/>
  <c r="P59" i="16"/>
  <c r="Q59" i="16" s="1"/>
  <c r="P63" i="16"/>
  <c r="Q63" i="16" s="1"/>
  <c r="P44" i="16"/>
  <c r="Q44" i="16" s="1"/>
  <c r="P45" i="16"/>
  <c r="Q45" i="16" s="1"/>
  <c r="P47" i="16"/>
  <c r="Q47" i="16" s="1"/>
  <c r="P66" i="16"/>
  <c r="Q66" i="16" s="1"/>
  <c r="P55" i="16"/>
  <c r="Q55" i="16" s="1"/>
  <c r="P53" i="16"/>
  <c r="Q53" i="16" s="1"/>
  <c r="P30" i="16"/>
  <c r="Q30" i="16" s="1"/>
  <c r="P60" i="16"/>
  <c r="Q60" i="16" s="1"/>
  <c r="P32" i="16"/>
  <c r="Q32" i="16" s="1"/>
  <c r="P68" i="16"/>
  <c r="Q68" i="16" s="1"/>
  <c r="P58" i="16"/>
  <c r="Q58" i="16" s="1"/>
  <c r="P34" i="16"/>
  <c r="Q34" i="16" s="1"/>
  <c r="P64" i="16"/>
  <c r="Q64" i="16" s="1"/>
  <c r="P29" i="16"/>
  <c r="Q29" i="16" s="1"/>
  <c r="P46" i="16"/>
  <c r="Q46" i="16" s="1"/>
  <c r="P38" i="16"/>
  <c r="Q38" i="16" s="1"/>
  <c r="P40" i="16"/>
  <c r="Q40" i="16" s="1"/>
  <c r="P62" i="16"/>
  <c r="Q62" i="16" s="1"/>
  <c r="P42" i="16"/>
  <c r="Q42" i="16" s="1"/>
  <c r="P28" i="16"/>
  <c r="Q28" i="16" s="1"/>
  <c r="P65" i="16"/>
  <c r="Q65" i="16" s="1"/>
  <c r="P37" i="16"/>
  <c r="Q37" i="16" s="1"/>
  <c r="P56" i="16"/>
  <c r="Q56" i="16" s="1"/>
  <c r="P31" i="16"/>
  <c r="Q31" i="16" s="1"/>
  <c r="P48" i="16"/>
  <c r="Q48" i="16" s="1"/>
  <c r="P33" i="16"/>
  <c r="Q33" i="16" s="1"/>
  <c r="P54" i="16"/>
  <c r="Q54" i="16" s="1"/>
  <c r="P57" i="16"/>
  <c r="Q57" i="16" s="1"/>
  <c r="P35" i="16"/>
  <c r="Q35" i="16" s="1"/>
  <c r="P36" i="16"/>
  <c r="Q36" i="16" s="1"/>
  <c r="P52" i="16"/>
  <c r="Q52" i="16" s="1"/>
  <c r="P61" i="16"/>
  <c r="Q61" i="16" s="1"/>
  <c r="P50" i="16"/>
  <c r="Q50" i="16" s="1"/>
  <c r="P39" i="16"/>
  <c r="Q39" i="16" s="1"/>
  <c r="P49" i="16"/>
  <c r="Q49" i="16" s="1"/>
  <c r="P41" i="16"/>
  <c r="Q41" i="16" s="1"/>
  <c r="P26" i="16"/>
  <c r="Q26" i="16" s="1"/>
  <c r="P21" i="16"/>
  <c r="Q21" i="16" s="1"/>
  <c r="P20" i="16"/>
  <c r="Q20" i="16" s="1"/>
  <c r="P27" i="16"/>
  <c r="Q27" i="16" s="1"/>
  <c r="P22" i="16"/>
  <c r="Q22" i="16" s="1"/>
  <c r="P19" i="16"/>
  <c r="Q19" i="16" s="1"/>
  <c r="P24" i="16"/>
  <c r="Q24" i="16" s="1"/>
  <c r="P18" i="16"/>
  <c r="Q18" i="16" s="1"/>
  <c r="P23" i="16"/>
  <c r="Q23" i="16" s="1"/>
  <c r="P25" i="16"/>
  <c r="Q25" i="16" s="1"/>
  <c r="P17" i="16"/>
  <c r="Q17" i="16" s="1"/>
  <c r="T71" i="16"/>
  <c r="V71" i="16" s="1"/>
  <c r="X71" i="16" s="1"/>
  <c r="Y71" i="16" s="1"/>
  <c r="T70" i="16"/>
  <c r="N70" i="15"/>
  <c r="P70" i="15" s="1"/>
  <c r="Q70" i="15" s="1"/>
  <c r="N69" i="15"/>
  <c r="H29" i="15" l="1"/>
  <c r="I29" i="15" s="1"/>
  <c r="H10" i="15"/>
  <c r="I10" i="15" s="1"/>
  <c r="H36" i="15"/>
  <c r="I36" i="15" s="1"/>
  <c r="H24" i="15"/>
  <c r="I24" i="15" s="1"/>
  <c r="H45" i="15"/>
  <c r="I45" i="15" s="1"/>
  <c r="H17" i="15"/>
  <c r="I17" i="15" s="1"/>
  <c r="H55" i="15"/>
  <c r="I55" i="15" s="1"/>
  <c r="H38" i="15"/>
  <c r="I38" i="15" s="1"/>
  <c r="H33" i="15"/>
  <c r="I33" i="15" s="1"/>
  <c r="H4" i="15"/>
  <c r="I4" i="15" s="1"/>
  <c r="H22" i="15"/>
  <c r="I22" i="15" s="1"/>
  <c r="H66" i="15"/>
  <c r="I66" i="15" s="1"/>
  <c r="H43" i="15"/>
  <c r="I43" i="15" s="1"/>
  <c r="H7" i="15"/>
  <c r="I7" i="15" s="1"/>
  <c r="H46" i="15"/>
  <c r="I46" i="15" s="1"/>
  <c r="H58" i="15"/>
  <c r="I58" i="15" s="1"/>
  <c r="H47" i="15"/>
  <c r="I47" i="15" s="1"/>
  <c r="H14" i="15"/>
  <c r="I14" i="15" s="1"/>
  <c r="H12" i="15"/>
  <c r="I12" i="15" s="1"/>
  <c r="H18" i="15"/>
  <c r="I18" i="15" s="1"/>
  <c r="H54" i="15"/>
  <c r="I54" i="15" s="1"/>
  <c r="H64" i="15"/>
  <c r="I64" i="15" s="1"/>
  <c r="H62" i="15"/>
  <c r="I62" i="15" s="1"/>
  <c r="H44" i="15"/>
  <c r="I44" i="15" s="1"/>
  <c r="H39" i="15"/>
  <c r="I39" i="15" s="1"/>
  <c r="H69" i="15"/>
  <c r="I69" i="15" s="1"/>
  <c r="H6" i="15"/>
  <c r="I6" i="15" s="1"/>
  <c r="H23" i="15"/>
  <c r="I23" i="15" s="1"/>
  <c r="H19" i="15"/>
  <c r="I19" i="15" s="1"/>
  <c r="H30" i="15"/>
  <c r="I30" i="15" s="1"/>
  <c r="H28" i="15"/>
  <c r="I28" i="15" s="1"/>
  <c r="H63" i="15"/>
  <c r="I63" i="15" s="1"/>
  <c r="H51" i="15"/>
  <c r="I51" i="15" s="1"/>
  <c r="H67" i="15"/>
  <c r="I67" i="15" s="1"/>
  <c r="H68" i="15"/>
  <c r="I68" i="15" s="1"/>
  <c r="H8" i="15"/>
  <c r="I8" i="15" s="1"/>
  <c r="H16" i="15"/>
  <c r="I16" i="15" s="1"/>
  <c r="H5" i="15"/>
  <c r="I5" i="15" s="1"/>
  <c r="H9" i="15"/>
  <c r="I9" i="15" s="1"/>
  <c r="H25" i="15"/>
  <c r="I25" i="15" s="1"/>
  <c r="H21" i="15"/>
  <c r="I21" i="15" s="1"/>
  <c r="H56" i="15"/>
  <c r="I56" i="15" s="1"/>
  <c r="H32" i="15"/>
  <c r="I32" i="15" s="1"/>
  <c r="H60" i="15"/>
  <c r="I60" i="15" s="1"/>
  <c r="H61" i="15"/>
  <c r="I61" i="15" s="1"/>
  <c r="H50" i="15"/>
  <c r="I50" i="15" s="1"/>
  <c r="H57" i="15"/>
  <c r="I57" i="15" s="1"/>
  <c r="H40" i="15"/>
  <c r="I40" i="15" s="1"/>
  <c r="H35" i="15"/>
  <c r="I35" i="15" s="1"/>
  <c r="H49" i="15"/>
  <c r="I49" i="15" s="1"/>
  <c r="H37" i="15"/>
  <c r="I37" i="15" s="1"/>
  <c r="H3" i="15"/>
  <c r="I3" i="15" s="1"/>
  <c r="H15" i="15"/>
  <c r="I15" i="15" s="1"/>
  <c r="H13" i="15"/>
  <c r="I13" i="15" s="1"/>
  <c r="H11" i="15"/>
  <c r="I11" i="15" s="1"/>
  <c r="H26" i="15"/>
  <c r="I26" i="15" s="1"/>
  <c r="H20" i="15"/>
  <c r="I20" i="15" s="1"/>
  <c r="H27" i="15"/>
  <c r="I27" i="15" s="1"/>
  <c r="H52" i="15"/>
  <c r="I52" i="15" s="1"/>
  <c r="H48" i="15"/>
  <c r="I48" i="15" s="1"/>
  <c r="H59" i="15"/>
  <c r="I59" i="15" s="1"/>
  <c r="H42" i="15"/>
  <c r="I42" i="15" s="1"/>
  <c r="H53" i="15"/>
  <c r="I53" i="15" s="1"/>
  <c r="H34" i="15"/>
  <c r="I34" i="15" s="1"/>
  <c r="H65" i="15"/>
  <c r="I65" i="15" s="1"/>
  <c r="H41" i="15"/>
  <c r="I41" i="15" s="1"/>
  <c r="H31" i="15"/>
  <c r="I31" i="15" s="1"/>
  <c r="V69" i="15"/>
  <c r="V70" i="15"/>
  <c r="X70" i="15" s="1"/>
  <c r="Y70" i="15" s="1"/>
  <c r="V70" i="16"/>
  <c r="X70" i="16" s="1"/>
  <c r="Y70" i="16" s="1"/>
  <c r="V69" i="16"/>
  <c r="H69" i="16"/>
  <c r="I69" i="16" s="1"/>
  <c r="H67" i="16"/>
  <c r="I67" i="16" s="1"/>
  <c r="H37" i="16"/>
  <c r="I37" i="16" s="1"/>
  <c r="H34" i="16"/>
  <c r="I34" i="16" s="1"/>
  <c r="H45" i="16"/>
  <c r="I45" i="16" s="1"/>
  <c r="H46" i="16"/>
  <c r="I46" i="16" s="1"/>
  <c r="H43" i="16"/>
  <c r="I43" i="16" s="1"/>
  <c r="H64" i="16"/>
  <c r="I64" i="16" s="1"/>
  <c r="H50" i="16"/>
  <c r="I50" i="16" s="1"/>
  <c r="H40" i="16"/>
  <c r="I40" i="16" s="1"/>
  <c r="H51" i="16"/>
  <c r="I51" i="16" s="1"/>
  <c r="H33" i="16"/>
  <c r="I33" i="16" s="1"/>
  <c r="H53" i="16"/>
  <c r="I53" i="16" s="1"/>
  <c r="H30" i="16"/>
  <c r="I30" i="16" s="1"/>
  <c r="H58" i="16"/>
  <c r="I58" i="16" s="1"/>
  <c r="H39" i="16"/>
  <c r="I39" i="16" s="1"/>
  <c r="H36" i="16"/>
  <c r="I36" i="16" s="1"/>
  <c r="H61" i="16"/>
  <c r="I61" i="16" s="1"/>
  <c r="H52" i="16"/>
  <c r="I52" i="16" s="1"/>
  <c r="H47" i="16"/>
  <c r="I47" i="16" s="1"/>
  <c r="H29" i="16"/>
  <c r="I29" i="16" s="1"/>
  <c r="H42" i="16"/>
  <c r="I42" i="16" s="1"/>
  <c r="H60" i="16"/>
  <c r="I60" i="16" s="1"/>
  <c r="H55" i="16"/>
  <c r="I55" i="16" s="1"/>
  <c r="H65" i="16"/>
  <c r="I65" i="16" s="1"/>
  <c r="H35" i="16"/>
  <c r="I35" i="16" s="1"/>
  <c r="H59" i="16"/>
  <c r="I59" i="16" s="1"/>
  <c r="H32" i="16"/>
  <c r="I32" i="16" s="1"/>
  <c r="H63" i="16"/>
  <c r="I63" i="16" s="1"/>
  <c r="H62" i="16"/>
  <c r="I62" i="16" s="1"/>
  <c r="H44" i="16"/>
  <c r="I44" i="16" s="1"/>
  <c r="H41" i="16"/>
  <c r="I41" i="16" s="1"/>
  <c r="H66" i="16"/>
  <c r="I66" i="16" s="1"/>
  <c r="H38" i="16"/>
  <c r="I38" i="16" s="1"/>
  <c r="H56" i="16"/>
  <c r="I56" i="16" s="1"/>
  <c r="H48" i="16"/>
  <c r="I48" i="16" s="1"/>
  <c r="H49" i="16"/>
  <c r="I49" i="16" s="1"/>
  <c r="H31" i="16"/>
  <c r="I31" i="16" s="1"/>
  <c r="H68" i="16"/>
  <c r="I68" i="16" s="1"/>
  <c r="H57" i="16"/>
  <c r="I57" i="16" s="1"/>
  <c r="H54" i="16"/>
  <c r="I54" i="16" s="1"/>
  <c r="H28" i="16"/>
  <c r="I28" i="16" s="1"/>
  <c r="H9" i="16"/>
  <c r="I9" i="16" s="1"/>
  <c r="H26" i="16"/>
  <c r="I26" i="16" s="1"/>
  <c r="H23" i="16"/>
  <c r="I23" i="16" s="1"/>
  <c r="H20" i="16"/>
  <c r="I20" i="16" s="1"/>
  <c r="H18" i="16"/>
  <c r="I18" i="16" s="1"/>
  <c r="H25" i="16"/>
  <c r="I25" i="16" s="1"/>
  <c r="H22" i="16"/>
  <c r="I22" i="16" s="1"/>
  <c r="H21" i="16"/>
  <c r="I21" i="16" s="1"/>
  <c r="H24" i="16"/>
  <c r="I24" i="16" s="1"/>
  <c r="H27" i="16"/>
  <c r="I27" i="16" s="1"/>
  <c r="H19" i="16"/>
  <c r="I19" i="16" s="1"/>
  <c r="H11" i="16"/>
  <c r="I11" i="16" s="1"/>
  <c r="H16" i="16"/>
  <c r="I16" i="16" s="1"/>
  <c r="H13" i="16"/>
  <c r="I13" i="16" s="1"/>
  <c r="H14" i="16"/>
  <c r="I14" i="16" s="1"/>
  <c r="H10" i="16"/>
  <c r="I10" i="16" s="1"/>
  <c r="H8" i="16"/>
  <c r="I8" i="16" s="1"/>
  <c r="H3" i="16"/>
  <c r="I3" i="16" s="1"/>
  <c r="H4" i="16"/>
  <c r="I4" i="16" s="1"/>
  <c r="H5" i="16"/>
  <c r="I5" i="16" s="1"/>
  <c r="H7" i="16"/>
  <c r="I7" i="16" s="1"/>
  <c r="H12" i="16"/>
  <c r="I12" i="16" s="1"/>
  <c r="H17" i="16"/>
  <c r="I17" i="16" s="1"/>
  <c r="H15" i="16"/>
  <c r="I15" i="16" s="1"/>
  <c r="H6" i="16"/>
  <c r="I6" i="16" s="1"/>
  <c r="P21" i="15"/>
  <c r="Q21" i="15" s="1"/>
  <c r="P15" i="15"/>
  <c r="Q15" i="15" s="1"/>
  <c r="P65" i="15"/>
  <c r="Q65" i="15" s="1"/>
  <c r="P69" i="15"/>
  <c r="Q69" i="15" s="1"/>
  <c r="P14" i="15"/>
  <c r="Q14" i="15" s="1"/>
  <c r="P66" i="15"/>
  <c r="Q66" i="15" s="1"/>
  <c r="P27" i="15"/>
  <c r="Q27" i="15" s="1"/>
  <c r="P13" i="15"/>
  <c r="Q13" i="15" s="1"/>
  <c r="P22" i="15"/>
  <c r="Q22" i="15" s="1"/>
  <c r="P35" i="15"/>
  <c r="Q35" i="15" s="1"/>
  <c r="P11" i="15"/>
  <c r="Q11" i="15" s="1"/>
  <c r="P12" i="15"/>
  <c r="Q12" i="15" s="1"/>
  <c r="P25" i="15"/>
  <c r="Q25" i="15" s="1"/>
  <c r="P10" i="15"/>
  <c r="Q10" i="15" s="1"/>
  <c r="P8" i="15"/>
  <c r="Q8" i="15" s="1"/>
  <c r="P20" i="15"/>
  <c r="Q20" i="15" s="1"/>
  <c r="P24" i="15"/>
  <c r="Q24" i="15" s="1"/>
  <c r="P16" i="15"/>
  <c r="Q16" i="15" s="1"/>
  <c r="P17" i="15"/>
  <c r="Q17" i="15" s="1"/>
  <c r="P18" i="15"/>
  <c r="Q18" i="15" s="1"/>
  <c r="P19" i="15"/>
  <c r="Q19" i="15" s="1"/>
  <c r="P47" i="15"/>
  <c r="Q47" i="15" s="1"/>
  <c r="P9" i="15"/>
  <c r="Q9" i="15" s="1"/>
  <c r="P26" i="15"/>
  <c r="Q26" i="15" s="1"/>
  <c r="P45" i="15"/>
  <c r="Q45" i="15" s="1"/>
  <c r="P36" i="15"/>
  <c r="Q36" i="15" s="1"/>
  <c r="P55" i="15"/>
  <c r="Q55" i="15" s="1"/>
  <c r="P46" i="15"/>
  <c r="Q46" i="15" s="1"/>
  <c r="P59" i="15"/>
  <c r="Q59" i="15" s="1"/>
  <c r="P52" i="15"/>
  <c r="Q52" i="15" s="1"/>
  <c r="P54" i="15"/>
  <c r="Q54" i="15" s="1"/>
  <c r="P42" i="15"/>
  <c r="Q42" i="15" s="1"/>
  <c r="P44" i="15"/>
  <c r="Q44" i="15" s="1"/>
  <c r="P23" i="15"/>
  <c r="Q23" i="15" s="1"/>
  <c r="P67" i="15"/>
  <c r="Q67" i="15" s="1"/>
  <c r="P31" i="15"/>
  <c r="Q31" i="15" s="1"/>
  <c r="P48" i="15"/>
  <c r="Q48" i="15" s="1"/>
  <c r="P56" i="15"/>
  <c r="Q56" i="15" s="1"/>
  <c r="P53" i="15"/>
  <c r="Q53" i="15" s="1"/>
  <c r="P62" i="15"/>
  <c r="Q62" i="15" s="1"/>
  <c r="P50" i="15"/>
  <c r="Q50" i="15" s="1"/>
  <c r="P58" i="15"/>
  <c r="Q58" i="15" s="1"/>
  <c r="P68" i="15"/>
  <c r="Q68" i="15" s="1"/>
  <c r="P28" i="15"/>
  <c r="Q28" i="15" s="1"/>
  <c r="P34" i="15"/>
  <c r="Q34" i="15" s="1"/>
  <c r="P32" i="15"/>
  <c r="Q32" i="15" s="1"/>
  <c r="P51" i="15"/>
  <c r="Q51" i="15" s="1"/>
  <c r="P63" i="15"/>
  <c r="Q63" i="15" s="1"/>
  <c r="P61" i="15"/>
  <c r="Q61" i="15" s="1"/>
  <c r="P41" i="15"/>
  <c r="Q41" i="15" s="1"/>
  <c r="P43" i="15"/>
  <c r="Q43" i="15" s="1"/>
  <c r="P39" i="15"/>
  <c r="Q39" i="15" s="1"/>
  <c r="P33" i="15"/>
  <c r="Q33" i="15" s="1"/>
  <c r="P57" i="15"/>
  <c r="Q57" i="15" s="1"/>
  <c r="P60" i="15"/>
  <c r="Q60" i="15" s="1"/>
  <c r="P29" i="15"/>
  <c r="Q29" i="15" s="1"/>
  <c r="P49" i="15"/>
  <c r="Q49" i="15" s="1"/>
  <c r="P64" i="15"/>
  <c r="Q64" i="15" s="1"/>
  <c r="P40" i="15"/>
  <c r="Q40" i="15" s="1"/>
  <c r="P38" i="15"/>
  <c r="Q38" i="15" s="1"/>
  <c r="P30" i="15"/>
  <c r="Q30" i="15" s="1"/>
  <c r="P37" i="15"/>
  <c r="Q37" i="15" s="1"/>
  <c r="X69" i="15" l="1"/>
  <c r="Y69" i="15" s="1"/>
  <c r="X42" i="15"/>
  <c r="Y42" i="15" s="1"/>
  <c r="X24" i="15"/>
  <c r="Y24" i="15" s="1"/>
  <c r="X27" i="15"/>
  <c r="Y27" i="15" s="1"/>
  <c r="X15" i="15"/>
  <c r="Y15" i="15" s="1"/>
  <c r="X28" i="15"/>
  <c r="Y28" i="15" s="1"/>
  <c r="X65" i="15"/>
  <c r="Y65" i="15" s="1"/>
  <c r="X50" i="15"/>
  <c r="Y50" i="15" s="1"/>
  <c r="X49" i="15"/>
  <c r="Y49" i="15" s="1"/>
  <c r="X22" i="15"/>
  <c r="Y22" i="15" s="1"/>
  <c r="X37" i="15"/>
  <c r="Y37" i="15" s="1"/>
  <c r="X53" i="15"/>
  <c r="Y53" i="15" s="1"/>
  <c r="X62" i="15"/>
  <c r="Y62" i="15" s="1"/>
  <c r="X12" i="15"/>
  <c r="Y12" i="15" s="1"/>
  <c r="X8" i="15"/>
  <c r="Y8" i="15" s="1"/>
  <c r="X20" i="15"/>
  <c r="Y20" i="15" s="1"/>
  <c r="X19" i="15"/>
  <c r="Y19" i="15" s="1"/>
  <c r="X18" i="15"/>
  <c r="Y18" i="15" s="1"/>
  <c r="X31" i="15"/>
  <c r="Y31" i="15" s="1"/>
  <c r="X43" i="15"/>
  <c r="Y43" i="15" s="1"/>
  <c r="X33" i="15"/>
  <c r="Y33" i="15" s="1"/>
  <c r="X17" i="15"/>
  <c r="Y17" i="15" s="1"/>
  <c r="X39" i="15"/>
  <c r="Y39" i="15" s="1"/>
  <c r="X51" i="15"/>
  <c r="Y51" i="15" s="1"/>
  <c r="X64" i="15"/>
  <c r="Y64" i="15" s="1"/>
  <c r="X14" i="15"/>
  <c r="Y14" i="15" s="1"/>
  <c r="X57" i="15"/>
  <c r="Y57" i="15" s="1"/>
  <c r="X56" i="15"/>
  <c r="Y56" i="15" s="1"/>
  <c r="X40" i="15"/>
  <c r="Y40" i="15" s="1"/>
  <c r="X41" i="15"/>
  <c r="Y41" i="15" s="1"/>
  <c r="X63" i="15"/>
  <c r="Y63" i="15" s="1"/>
  <c r="X60" i="15"/>
  <c r="Y60" i="15" s="1"/>
  <c r="X25" i="15"/>
  <c r="Y25" i="15" s="1"/>
  <c r="X10" i="15"/>
  <c r="Y10" i="15" s="1"/>
  <c r="X11" i="15"/>
  <c r="Y11" i="15" s="1"/>
  <c r="X55" i="15"/>
  <c r="Y55" i="15" s="1"/>
  <c r="X34" i="15"/>
  <c r="Y34" i="15" s="1"/>
  <c r="X38" i="15"/>
  <c r="Y38" i="15" s="1"/>
  <c r="X59" i="15"/>
  <c r="Y59" i="15" s="1"/>
  <c r="X35" i="15"/>
  <c r="Y35" i="15" s="1"/>
  <c r="X26" i="15"/>
  <c r="Y26" i="15" s="1"/>
  <c r="X66" i="15"/>
  <c r="Y66" i="15" s="1"/>
  <c r="X54" i="15"/>
  <c r="Y54" i="15" s="1"/>
  <c r="X67" i="15"/>
  <c r="Y67" i="15" s="1"/>
  <c r="X68" i="15"/>
  <c r="Y68" i="15" s="1"/>
  <c r="X58" i="15"/>
  <c r="Y58" i="15" s="1"/>
  <c r="X30" i="15"/>
  <c r="Y30" i="15" s="1"/>
  <c r="X16" i="15"/>
  <c r="Y16" i="15" s="1"/>
  <c r="X9" i="15"/>
  <c r="Y9" i="15" s="1"/>
  <c r="X13" i="15"/>
  <c r="Y13" i="15" s="1"/>
  <c r="X46" i="15"/>
  <c r="Y46" i="15" s="1"/>
  <c r="X21" i="15"/>
  <c r="Y21" i="15" s="1"/>
  <c r="X44" i="15"/>
  <c r="Y44" i="15" s="1"/>
  <c r="X47" i="15"/>
  <c r="Y47" i="15" s="1"/>
  <c r="X52" i="15"/>
  <c r="Y52" i="15" s="1"/>
  <c r="X23" i="15"/>
  <c r="Y23" i="15" s="1"/>
  <c r="X61" i="15"/>
  <c r="Y61" i="15" s="1"/>
  <c r="X29" i="15"/>
  <c r="Y29" i="15" s="1"/>
  <c r="X45" i="15"/>
  <c r="Y45" i="15" s="1"/>
  <c r="X32" i="15"/>
  <c r="Y32" i="15" s="1"/>
  <c r="X36" i="15"/>
  <c r="Y36" i="15" s="1"/>
  <c r="X48" i="15"/>
  <c r="Y48" i="15" s="1"/>
  <c r="X69" i="16"/>
  <c r="Y69" i="16" s="1"/>
  <c r="X65" i="16"/>
  <c r="Y65" i="16" s="1"/>
  <c r="X62" i="16"/>
  <c r="Y62" i="16" s="1"/>
  <c r="X45" i="16"/>
  <c r="Y45" i="16" s="1"/>
  <c r="X31" i="16"/>
  <c r="Y31" i="16" s="1"/>
  <c r="X60" i="16"/>
  <c r="Y60" i="16" s="1"/>
  <c r="X51" i="16"/>
  <c r="Y51" i="16" s="1"/>
  <c r="X33" i="16"/>
  <c r="Y33" i="16" s="1"/>
  <c r="X64" i="16"/>
  <c r="Y64" i="16" s="1"/>
  <c r="X29" i="16"/>
  <c r="Y29" i="16" s="1"/>
  <c r="X58" i="16"/>
  <c r="Y58" i="16" s="1"/>
  <c r="X30" i="16"/>
  <c r="Y30" i="16" s="1"/>
  <c r="X32" i="16"/>
  <c r="Y32" i="16" s="1"/>
  <c r="X63" i="16"/>
  <c r="Y63" i="16" s="1"/>
  <c r="X36" i="16"/>
  <c r="Y36" i="16" s="1"/>
  <c r="X28" i="16"/>
  <c r="Y28" i="16" s="1"/>
  <c r="X54" i="16"/>
  <c r="Y54" i="16" s="1"/>
  <c r="X42" i="16"/>
  <c r="Y42" i="16" s="1"/>
  <c r="X66" i="16"/>
  <c r="Y66" i="16" s="1"/>
  <c r="X43" i="16"/>
  <c r="Y43" i="16" s="1"/>
  <c r="X48" i="16"/>
  <c r="Y48" i="16" s="1"/>
  <c r="X49" i="16"/>
  <c r="Y49" i="16" s="1"/>
  <c r="X67" i="16"/>
  <c r="Y67" i="16" s="1"/>
  <c r="X61" i="16"/>
  <c r="Y61" i="16" s="1"/>
  <c r="X68" i="16"/>
  <c r="Y68" i="16" s="1"/>
  <c r="X21" i="16"/>
  <c r="Y21" i="16" s="1"/>
  <c r="X53" i="16"/>
  <c r="Y53" i="16" s="1"/>
  <c r="X23" i="16"/>
  <c r="Y23" i="16" s="1"/>
  <c r="X52" i="16"/>
  <c r="Y52" i="16" s="1"/>
  <c r="X24" i="16"/>
  <c r="Y24" i="16" s="1"/>
  <c r="X19" i="16"/>
  <c r="Y19" i="16" s="1"/>
  <c r="X27" i="16"/>
  <c r="Y27" i="16" s="1"/>
  <c r="X41" i="16"/>
  <c r="Y41" i="16" s="1"/>
  <c r="X44" i="16"/>
  <c r="Y44" i="16" s="1"/>
  <c r="X35" i="16"/>
  <c r="Y35" i="16" s="1"/>
  <c r="X34" i="16"/>
  <c r="Y34" i="16" s="1"/>
  <c r="X40" i="16"/>
  <c r="Y40" i="16" s="1"/>
  <c r="X38" i="16"/>
  <c r="Y38" i="16" s="1"/>
  <c r="X56" i="16"/>
  <c r="Y56" i="16" s="1"/>
  <c r="X20" i="16"/>
  <c r="Y20" i="16" s="1"/>
  <c r="X47" i="16"/>
  <c r="Y47" i="16" s="1"/>
  <c r="X46" i="16"/>
  <c r="Y46" i="16" s="1"/>
  <c r="X37" i="16"/>
  <c r="Y37" i="16" s="1"/>
  <c r="X59" i="16"/>
  <c r="Y59" i="16" s="1"/>
  <c r="X18" i="16"/>
  <c r="Y18" i="16" s="1"/>
  <c r="X26" i="16"/>
  <c r="Y26" i="16" s="1"/>
  <c r="X57" i="16"/>
  <c r="Y57" i="16" s="1"/>
  <c r="X39" i="16"/>
  <c r="Y39" i="16" s="1"/>
  <c r="X50" i="16"/>
  <c r="Y50" i="16" s="1"/>
  <c r="X55" i="16"/>
  <c r="Y55" i="16" s="1"/>
  <c r="X17" i="16"/>
  <c r="Y17" i="16" s="1"/>
  <c r="X25" i="16"/>
  <c r="Y25" i="16" s="1"/>
  <c r="X22" i="16"/>
  <c r="Y22" i="16" s="1"/>
  <c r="G2" i="1" l="1"/>
  <c r="G9" i="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BD9" i="1" s="1"/>
  <c r="BE9" i="1" s="1"/>
  <c r="BF9" i="1" s="1"/>
  <c r="BG9" i="1" s="1"/>
  <c r="BH9" i="1" s="1"/>
  <c r="BI9" i="1" s="1"/>
  <c r="BJ9" i="1" s="1"/>
  <c r="BK9" i="1" s="1"/>
  <c r="BL9" i="1" s="1"/>
  <c r="BM9" i="1" s="1"/>
  <c r="BN9" i="1" s="1"/>
  <c r="BO9" i="1" s="1"/>
  <c r="BP9" i="1" s="1"/>
  <c r="BQ9" i="1" s="1"/>
  <c r="BR9" i="1" s="1"/>
  <c r="BS9" i="1" s="1"/>
  <c r="BT9" i="1" s="1"/>
  <c r="BU9" i="1" s="1"/>
  <c r="BV9" i="1" s="1"/>
  <c r="BW9" i="1" s="1"/>
  <c r="BX9" i="1" s="1"/>
  <c r="BY9" i="1" s="1"/>
  <c r="BZ9" i="1" s="1"/>
  <c r="G2" i="2"/>
  <c r="G9" i="2"/>
  <c r="H9" i="2" s="1"/>
  <c r="I9" i="2" s="1"/>
  <c r="J9" i="2" s="1"/>
  <c r="K9" i="2" s="1"/>
  <c r="L9" i="2" s="1"/>
  <c r="M9" i="2" s="1"/>
  <c r="N9" i="2" s="1"/>
  <c r="O9" i="2" s="1"/>
  <c r="P9" i="2" s="1"/>
  <c r="Q9" i="2" s="1"/>
  <c r="R9" i="2" s="1"/>
  <c r="S9" i="2" s="1"/>
  <c r="T9" i="2" s="1"/>
  <c r="U9" i="2" s="1"/>
  <c r="V9" i="2" s="1"/>
  <c r="W9" i="2" s="1"/>
  <c r="X9" i="2" s="1"/>
  <c r="Y9" i="2" s="1"/>
  <c r="Z9" i="2" s="1"/>
  <c r="AA9" i="2" s="1"/>
  <c r="AB9" i="2" s="1"/>
  <c r="AC9" i="2" s="1"/>
  <c r="AD9" i="2" s="1"/>
  <c r="AE9" i="2" s="1"/>
  <c r="AF9" i="2" s="1"/>
  <c r="AG9" i="2" s="1"/>
  <c r="AH9" i="2" s="1"/>
  <c r="AI9" i="2" s="1"/>
  <c r="AJ9" i="2" s="1"/>
  <c r="AK9" i="2" s="1"/>
  <c r="AL9" i="2" s="1"/>
  <c r="AM9" i="2" s="1"/>
  <c r="AN9" i="2" s="1"/>
  <c r="AO9" i="2" s="1"/>
  <c r="AP9" i="2" s="1"/>
  <c r="AQ9" i="2" s="1"/>
  <c r="AR9" i="2" s="1"/>
  <c r="AS9" i="2" s="1"/>
  <c r="AT9" i="2" s="1"/>
  <c r="AU9" i="2" s="1"/>
  <c r="AV9" i="2" s="1"/>
  <c r="AW9" i="2" s="1"/>
  <c r="AX9" i="2" s="1"/>
  <c r="AY9" i="2" s="1"/>
  <c r="AZ9" i="2" s="1"/>
  <c r="BA9" i="2" s="1"/>
  <c r="BB9" i="2" s="1"/>
  <c r="BC9" i="2" s="1"/>
  <c r="BD9" i="2" s="1"/>
  <c r="BE9" i="2" s="1"/>
  <c r="BF9" i="2" s="1"/>
  <c r="BG9" i="2" s="1"/>
  <c r="BH9" i="2" s="1"/>
  <c r="BI9" i="2" s="1"/>
  <c r="BJ9" i="2" s="1"/>
  <c r="BK9" i="2" s="1"/>
  <c r="BL9" i="2" s="1"/>
  <c r="BM9" i="2" s="1"/>
  <c r="BN9" i="2" s="1"/>
  <c r="BO9" i="2" s="1"/>
  <c r="BP9" i="2" s="1"/>
  <c r="BQ9" i="2" s="1"/>
  <c r="BR9" i="2" s="1"/>
  <c r="BS9" i="2" s="1"/>
  <c r="BT9" i="2" s="1"/>
  <c r="BU9" i="2" s="1"/>
  <c r="BV9" i="2" s="1"/>
  <c r="BW9" i="2" s="1"/>
  <c r="BX9" i="2" s="1"/>
  <c r="BY9" i="2" s="1"/>
  <c r="BZ9" i="2" s="1"/>
  <c r="G5" i="2" l="1"/>
  <c r="G4" i="2"/>
  <c r="G6" i="2"/>
  <c r="G7" i="2"/>
  <c r="G3" i="2"/>
  <c r="G5" i="1"/>
  <c r="G4" i="1"/>
  <c r="G6" i="1"/>
  <c r="G3" i="1"/>
  <c r="H2" i="2"/>
  <c r="H2" i="1"/>
  <c r="H5" i="2" l="1"/>
  <c r="H4" i="2"/>
  <c r="H6" i="2"/>
  <c r="H7" i="2"/>
  <c r="H3" i="2"/>
  <c r="H6" i="1"/>
  <c r="H3" i="1"/>
  <c r="H5" i="1"/>
  <c r="H4" i="1"/>
  <c r="I2" i="2"/>
  <c r="I2" i="1"/>
  <c r="I6" i="1" l="1"/>
  <c r="I3" i="1"/>
  <c r="I5" i="1"/>
  <c r="I4" i="1"/>
  <c r="I4" i="2"/>
  <c r="I5" i="2"/>
  <c r="I6" i="2"/>
  <c r="I7" i="2"/>
  <c r="I3" i="2"/>
  <c r="J2" i="2"/>
  <c r="J2" i="1"/>
  <c r="J6" i="1" l="1"/>
  <c r="J5" i="1"/>
  <c r="J4" i="1"/>
  <c r="J3" i="1"/>
  <c r="J4" i="2"/>
  <c r="J6" i="2"/>
  <c r="J5" i="2"/>
  <c r="J7" i="2"/>
  <c r="J3" i="2"/>
  <c r="K2" i="2"/>
  <c r="K2" i="1"/>
  <c r="K6" i="2" l="1"/>
  <c r="K5" i="2"/>
  <c r="K4" i="2"/>
  <c r="K7" i="2"/>
  <c r="K3" i="2"/>
  <c r="K6" i="1"/>
  <c r="K5" i="1"/>
  <c r="K3" i="1"/>
  <c r="K4" i="1"/>
  <c r="L2" i="2"/>
  <c r="L2" i="1"/>
  <c r="L6" i="1" l="1"/>
  <c r="L4" i="1"/>
  <c r="L5" i="1"/>
  <c r="L3" i="1"/>
  <c r="L6" i="2"/>
  <c r="L5" i="2"/>
  <c r="L4" i="2"/>
  <c r="L7" i="2"/>
  <c r="L3" i="2"/>
  <c r="M2" i="2"/>
  <c r="M2" i="1"/>
  <c r="M6" i="2" l="1"/>
  <c r="M5" i="2"/>
  <c r="M4" i="2"/>
  <c r="M7" i="2"/>
  <c r="M3" i="2"/>
  <c r="M6" i="1"/>
  <c r="M5" i="1"/>
  <c r="M3" i="1"/>
  <c r="M4" i="1"/>
  <c r="N2" i="2"/>
  <c r="N2" i="1"/>
  <c r="N6" i="1" l="1"/>
  <c r="N4" i="1"/>
  <c r="N5" i="1"/>
  <c r="N3" i="1"/>
  <c r="N6" i="2"/>
  <c r="N5" i="2"/>
  <c r="N4" i="2"/>
  <c r="N7" i="2"/>
  <c r="N3" i="2"/>
  <c r="O2" i="2"/>
  <c r="O2" i="1"/>
  <c r="O6" i="1" l="1"/>
  <c r="O3" i="1"/>
  <c r="O5" i="1"/>
  <c r="O4" i="1"/>
  <c r="O5" i="2"/>
  <c r="O6" i="2"/>
  <c r="O4" i="2"/>
  <c r="O7" i="2"/>
  <c r="O3" i="2"/>
  <c r="P2" i="2"/>
  <c r="P2" i="1"/>
  <c r="P6" i="1" l="1"/>
  <c r="P4" i="1"/>
  <c r="P5" i="1"/>
  <c r="P3" i="1"/>
  <c r="P5" i="2"/>
  <c r="P4" i="2"/>
  <c r="P6" i="2"/>
  <c r="P7" i="2"/>
  <c r="P3" i="2"/>
  <c r="Q2" i="2"/>
  <c r="Q2" i="1"/>
  <c r="Q6" i="1" l="1"/>
  <c r="Q5" i="1"/>
  <c r="Q3" i="1"/>
  <c r="Q4" i="1"/>
  <c r="Q4" i="2"/>
  <c r="Q6" i="2"/>
  <c r="Q5" i="2"/>
  <c r="Q7" i="2"/>
  <c r="Q3" i="2"/>
  <c r="R2" i="2"/>
  <c r="R2" i="1"/>
  <c r="R6" i="1" l="1"/>
  <c r="R3" i="1"/>
  <c r="R4" i="1"/>
  <c r="R5" i="1"/>
  <c r="R4" i="2"/>
  <c r="R3" i="2"/>
  <c r="R6" i="2"/>
  <c r="R7" i="2"/>
  <c r="R5" i="2"/>
  <c r="S2" i="2"/>
  <c r="S2" i="1"/>
  <c r="S7" i="2" l="1"/>
  <c r="S5" i="2"/>
  <c r="S3" i="2"/>
  <c r="S4" i="2"/>
  <c r="S6" i="2"/>
  <c r="S5" i="1"/>
  <c r="S6" i="1"/>
  <c r="S3" i="1"/>
  <c r="S4" i="1"/>
  <c r="T2" i="2"/>
  <c r="T2" i="1"/>
  <c r="T3" i="1" l="1"/>
  <c r="T6" i="1"/>
  <c r="T5" i="1"/>
  <c r="T4" i="1"/>
  <c r="T5" i="2"/>
  <c r="T4" i="2"/>
  <c r="T7" i="2"/>
  <c r="T6" i="2"/>
  <c r="T3" i="2"/>
  <c r="U2" i="2"/>
  <c r="U2" i="1"/>
  <c r="U5" i="1" l="1"/>
  <c r="U3" i="1"/>
  <c r="U6" i="1"/>
  <c r="U4" i="1"/>
  <c r="U6" i="2"/>
  <c r="U5" i="2"/>
  <c r="U4" i="2"/>
  <c r="U3" i="2"/>
  <c r="U7" i="2"/>
  <c r="V2" i="2"/>
  <c r="V2" i="1"/>
  <c r="V3" i="1" l="1"/>
  <c r="V6" i="1"/>
  <c r="V4" i="1"/>
  <c r="V5" i="1"/>
  <c r="V3" i="2"/>
  <c r="V4" i="2"/>
  <c r="V7" i="2"/>
  <c r="V6" i="2"/>
  <c r="V5" i="2"/>
  <c r="W2" i="2"/>
  <c r="W2" i="1"/>
  <c r="W6" i="1" l="1"/>
  <c r="W3" i="1"/>
  <c r="W5" i="1"/>
  <c r="W4" i="1"/>
  <c r="W4" i="2"/>
  <c r="W6" i="2"/>
  <c r="W3" i="2"/>
  <c r="W7" i="2"/>
  <c r="W5" i="2"/>
  <c r="X2" i="2"/>
  <c r="X2" i="1"/>
  <c r="X6" i="1" l="1"/>
  <c r="X3" i="1"/>
  <c r="X5" i="1"/>
  <c r="X4" i="1"/>
  <c r="X6" i="2"/>
  <c r="X7" i="2"/>
  <c r="X4" i="2"/>
  <c r="X3" i="2"/>
  <c r="X5" i="2"/>
  <c r="Y2" i="2"/>
  <c r="Y2" i="1"/>
  <c r="Y6" i="1" l="1"/>
  <c r="Y3" i="1"/>
  <c r="Y5" i="1"/>
  <c r="Y4" i="1"/>
  <c r="Y6" i="2"/>
  <c r="Y5" i="2"/>
  <c r="Y3" i="2"/>
  <c r="Y7" i="2"/>
  <c r="Y4" i="2"/>
  <c r="Z2" i="2"/>
  <c r="Z2" i="1"/>
  <c r="Z5" i="2" l="1"/>
  <c r="Z3" i="2"/>
  <c r="Z7" i="2"/>
  <c r="Z4" i="2"/>
  <c r="Z6" i="2"/>
  <c r="Z3" i="1"/>
  <c r="Z6" i="1"/>
  <c r="Z4" i="1"/>
  <c r="Z5" i="1"/>
  <c r="AA2" i="2"/>
  <c r="AA2" i="1"/>
  <c r="AA3" i="1" l="1"/>
  <c r="AA6" i="1"/>
  <c r="AA4" i="1"/>
  <c r="AA5" i="1"/>
  <c r="AA6" i="2"/>
  <c r="AA3" i="2"/>
  <c r="AA4" i="2"/>
  <c r="AA7" i="2"/>
  <c r="AA5" i="2"/>
  <c r="AB2" i="2"/>
  <c r="AB2" i="1"/>
  <c r="AB4" i="1" l="1"/>
  <c r="AB6" i="1"/>
  <c r="AB3" i="1"/>
  <c r="AB5" i="1"/>
  <c r="AB6" i="2"/>
  <c r="AB3" i="2"/>
  <c r="AB4" i="2"/>
  <c r="AB5" i="2"/>
  <c r="AB7" i="2"/>
  <c r="AC2" i="2"/>
  <c r="AC2" i="1"/>
  <c r="AC6" i="1" l="1"/>
  <c r="AC3" i="1"/>
  <c r="AC5" i="1"/>
  <c r="AC4" i="1"/>
  <c r="AC5" i="2"/>
  <c r="AC7" i="2"/>
  <c r="AC3" i="2"/>
  <c r="AC4" i="2"/>
  <c r="AC6" i="2"/>
  <c r="AD2" i="2"/>
  <c r="AD2" i="1"/>
  <c r="AD6" i="1" l="1"/>
  <c r="AD3" i="1"/>
  <c r="AD5" i="1"/>
  <c r="AD4" i="1"/>
  <c r="AD4" i="2"/>
  <c r="AD5" i="2"/>
  <c r="AD3" i="2"/>
  <c r="AD6" i="2"/>
  <c r="AD7" i="2"/>
  <c r="AE2" i="2"/>
  <c r="AE2" i="1"/>
  <c r="AE7" i="2" l="1"/>
  <c r="AE5" i="2"/>
  <c r="AE6" i="2"/>
  <c r="AE4" i="2"/>
  <c r="AE3" i="2"/>
  <c r="AE6" i="1"/>
  <c r="AE5" i="1"/>
  <c r="AE3" i="1"/>
  <c r="AE4" i="1"/>
  <c r="AF2" i="2"/>
  <c r="AF2" i="1"/>
  <c r="AF6" i="1" l="1"/>
  <c r="AF3" i="1"/>
  <c r="AF4" i="1"/>
  <c r="AF5" i="1"/>
  <c r="AF6" i="2"/>
  <c r="AF5" i="2"/>
  <c r="AF3" i="2"/>
  <c r="AF7" i="2"/>
  <c r="AF4" i="2"/>
  <c r="AG2" i="2"/>
  <c r="AG2" i="1"/>
  <c r="AG3" i="1" l="1"/>
  <c r="AG6" i="1"/>
  <c r="AG5" i="1"/>
  <c r="AG4" i="1"/>
  <c r="AG6" i="2"/>
  <c r="AG5" i="2"/>
  <c r="AG7" i="2"/>
  <c r="AG3" i="2"/>
  <c r="AG4" i="2"/>
  <c r="AH2" i="2"/>
  <c r="AH2" i="1"/>
  <c r="AH3" i="1" l="1"/>
  <c r="AH6" i="1"/>
  <c r="AH5" i="1"/>
  <c r="AH4" i="1"/>
  <c r="AH4" i="2"/>
  <c r="AH5" i="2"/>
  <c r="AH7" i="2"/>
  <c r="AH6" i="2"/>
  <c r="AH3" i="2"/>
  <c r="AI2" i="2"/>
  <c r="AI2" i="1"/>
  <c r="AI6" i="1" l="1"/>
  <c r="AI3" i="1"/>
  <c r="AI5" i="1"/>
  <c r="AI4" i="1"/>
  <c r="AI5" i="2"/>
  <c r="AI4" i="2"/>
  <c r="AI6" i="2"/>
  <c r="AI3" i="2"/>
  <c r="AI7" i="2"/>
  <c r="AJ2" i="2"/>
  <c r="AJ2" i="1"/>
  <c r="AJ6" i="1" l="1"/>
  <c r="AJ3" i="1"/>
  <c r="AJ4" i="1"/>
  <c r="AJ5" i="1"/>
  <c r="AJ7" i="2"/>
  <c r="AJ5" i="2"/>
  <c r="AJ4" i="2"/>
  <c r="AJ6" i="2"/>
  <c r="AJ3" i="2"/>
  <c r="AK2" i="2"/>
  <c r="AK2" i="1"/>
  <c r="AK6" i="1" l="1"/>
  <c r="AK3" i="1"/>
  <c r="AK5" i="1"/>
  <c r="AK4" i="1"/>
  <c r="AK7" i="2"/>
  <c r="AK6" i="2"/>
  <c r="AK3" i="2"/>
  <c r="AK4" i="2"/>
  <c r="AK5" i="2"/>
  <c r="AL2" i="2"/>
  <c r="AL2" i="1"/>
  <c r="AL5" i="1" l="1"/>
  <c r="AL3" i="1"/>
  <c r="AL6" i="1"/>
  <c r="AL4" i="1"/>
  <c r="AL7" i="2"/>
  <c r="AL4" i="2"/>
  <c r="AL6" i="2"/>
  <c r="AL5" i="2"/>
  <c r="AL3" i="2"/>
  <c r="AM2" i="2"/>
  <c r="AM2" i="1"/>
  <c r="AM5" i="1" l="1"/>
  <c r="AM6" i="1"/>
  <c r="AM3" i="1"/>
  <c r="AM4" i="1"/>
  <c r="AM7" i="2"/>
  <c r="AM5" i="2"/>
  <c r="AM4" i="2"/>
  <c r="AM3" i="2"/>
  <c r="AM6" i="2"/>
  <c r="AN2" i="2"/>
  <c r="AN2" i="1"/>
  <c r="AN5" i="1" l="1"/>
  <c r="AN3" i="1"/>
  <c r="AN6" i="1"/>
  <c r="AN4" i="1"/>
  <c r="AN7" i="2"/>
  <c r="AN6" i="2"/>
  <c r="AN3" i="2"/>
  <c r="AN4" i="2"/>
  <c r="AN5" i="2"/>
  <c r="AO2" i="2"/>
  <c r="AO2" i="1"/>
  <c r="AO3" i="1" l="1"/>
  <c r="AO6" i="1"/>
  <c r="AO4" i="1"/>
  <c r="AO5" i="1"/>
  <c r="AO7" i="2"/>
  <c r="AO4" i="2"/>
  <c r="AO6" i="2"/>
  <c r="AO5" i="2"/>
  <c r="AO3" i="2"/>
  <c r="AP2" i="2"/>
  <c r="AP2" i="1"/>
  <c r="AP3" i="1" l="1"/>
  <c r="AP6" i="1"/>
  <c r="AP5" i="1"/>
  <c r="AP4" i="1"/>
  <c r="AP7" i="2"/>
  <c r="AP4" i="2"/>
  <c r="AP6" i="2"/>
  <c r="AP5" i="2"/>
  <c r="AP3" i="2"/>
  <c r="AQ2" i="2"/>
  <c r="AQ2" i="1"/>
  <c r="AQ3" i="1" l="1"/>
  <c r="AQ6" i="1"/>
  <c r="AQ4" i="1"/>
  <c r="AQ5" i="1"/>
  <c r="AQ7" i="2"/>
  <c r="AQ5" i="2"/>
  <c r="AQ6" i="2"/>
  <c r="AQ3" i="2"/>
  <c r="AQ4" i="2"/>
  <c r="AR2" i="2"/>
  <c r="AR2" i="1"/>
  <c r="AR5" i="1" l="1"/>
  <c r="AR3" i="1"/>
  <c r="AR6" i="1"/>
  <c r="AR4" i="1"/>
  <c r="AR7" i="2"/>
  <c r="AR4" i="2"/>
  <c r="AR6" i="2"/>
  <c r="AR5" i="2"/>
  <c r="AR3" i="2"/>
  <c r="AS2" i="2"/>
  <c r="AS2" i="1"/>
  <c r="AS6" i="1" l="1"/>
  <c r="AS3" i="1"/>
  <c r="AS4" i="1"/>
  <c r="AS5" i="1"/>
  <c r="AS6" i="2"/>
  <c r="AS4" i="2"/>
  <c r="AS5" i="2"/>
  <c r="AS7" i="2"/>
  <c r="AS3" i="2"/>
  <c r="AT2" i="2"/>
  <c r="AT2" i="1"/>
  <c r="AT6" i="1" l="1"/>
  <c r="AT3" i="1"/>
  <c r="AT4" i="1"/>
  <c r="AT5" i="1"/>
  <c r="AT7" i="2"/>
  <c r="AT4" i="2"/>
  <c r="AT5" i="2"/>
  <c r="AT3" i="2"/>
  <c r="AT6" i="2"/>
  <c r="AU2" i="2"/>
  <c r="AU2" i="1"/>
  <c r="AU6" i="1" l="1"/>
  <c r="AU3" i="1"/>
  <c r="AU5" i="1"/>
  <c r="AU4" i="1"/>
  <c r="AU7" i="2"/>
  <c r="AU4" i="2"/>
  <c r="AU6" i="2"/>
  <c r="AU5" i="2"/>
  <c r="AU3" i="2"/>
  <c r="AV2" i="2"/>
  <c r="AV2" i="1"/>
  <c r="AV5" i="1" l="1"/>
  <c r="AV6" i="1"/>
  <c r="AV3" i="1"/>
  <c r="AV4" i="1"/>
  <c r="AV7" i="2"/>
  <c r="AV5" i="2"/>
  <c r="AV6" i="2"/>
  <c r="AV4" i="2"/>
  <c r="AV3" i="2"/>
  <c r="AW2" i="2"/>
  <c r="AW2" i="1"/>
  <c r="AW3" i="1" l="1"/>
  <c r="AW6" i="1"/>
  <c r="AW5" i="1"/>
  <c r="AW4" i="1"/>
  <c r="AW5" i="2"/>
  <c r="AW7" i="2"/>
  <c r="AW3" i="2"/>
  <c r="AW4" i="2"/>
  <c r="AW6" i="2"/>
  <c r="AX2" i="2"/>
  <c r="AX2" i="1"/>
  <c r="AX6" i="1" l="1"/>
  <c r="AX5" i="1"/>
  <c r="AX3" i="1"/>
  <c r="AX4" i="1"/>
  <c r="AX7" i="2"/>
  <c r="AX5" i="2"/>
  <c r="AX6" i="2"/>
  <c r="AX4" i="2"/>
  <c r="AX3" i="2"/>
  <c r="AY2" i="2"/>
  <c r="AY2" i="1"/>
  <c r="AY6" i="1" l="1"/>
  <c r="AY3" i="1"/>
  <c r="AY5" i="1"/>
  <c r="AY4" i="1"/>
  <c r="AY7" i="2"/>
  <c r="AY5" i="2"/>
  <c r="AY6" i="2"/>
  <c r="AY4" i="2"/>
  <c r="AY3" i="2"/>
  <c r="AZ2" i="2"/>
  <c r="AZ2" i="1"/>
  <c r="AZ3" i="1" l="1"/>
  <c r="AZ6" i="1"/>
  <c r="AZ4" i="1"/>
  <c r="AZ5" i="1"/>
  <c r="AZ3" i="2"/>
  <c r="AZ5" i="2"/>
  <c r="AZ7" i="2"/>
  <c r="AZ4" i="2"/>
  <c r="AZ6" i="2"/>
  <c r="BA2" i="2"/>
  <c r="BA2" i="1"/>
  <c r="BA6" i="1" l="1"/>
  <c r="BA3" i="1"/>
  <c r="BA5" i="1"/>
  <c r="BA4" i="1"/>
  <c r="BA6" i="2"/>
  <c r="BA3" i="2"/>
  <c r="BA4" i="2"/>
  <c r="BA7" i="2"/>
  <c r="BA5" i="2"/>
  <c r="BB2" i="2"/>
  <c r="BB2" i="1"/>
  <c r="BB7" i="2" l="1"/>
  <c r="BB4" i="2"/>
  <c r="BB5" i="2"/>
  <c r="BB3" i="2"/>
  <c r="BB6" i="2"/>
  <c r="BB6" i="1"/>
  <c r="BB5" i="1"/>
  <c r="BB3" i="1"/>
  <c r="BB4" i="1"/>
  <c r="BC2" i="2"/>
  <c r="BC2" i="1"/>
  <c r="BC6" i="1" l="1"/>
  <c r="BC3" i="1"/>
  <c r="BC4" i="1"/>
  <c r="BC5" i="1"/>
  <c r="BC5" i="2"/>
  <c r="BC7" i="2"/>
  <c r="BC3" i="2"/>
  <c r="BC4" i="2"/>
  <c r="BC6" i="2"/>
  <c r="BD2" i="2"/>
  <c r="BD2" i="1"/>
  <c r="BD3" i="1" l="1"/>
  <c r="BD6" i="1"/>
  <c r="BD5" i="1"/>
  <c r="BD4" i="1"/>
  <c r="BD7" i="2"/>
  <c r="BD5" i="2"/>
  <c r="BD3" i="2"/>
  <c r="BD6" i="2"/>
  <c r="BD4" i="2"/>
  <c r="BE2" i="2"/>
  <c r="BE2" i="1"/>
  <c r="BE6" i="1" l="1"/>
  <c r="BE3" i="1"/>
  <c r="BE4" i="1"/>
  <c r="BE5" i="1"/>
  <c r="BE5" i="2"/>
  <c r="BE4" i="2"/>
  <c r="BE7" i="2"/>
  <c r="BE6" i="2"/>
  <c r="BE3" i="2"/>
  <c r="BF2" i="2"/>
  <c r="BF2" i="1"/>
  <c r="BF5" i="1" l="1"/>
  <c r="BF3" i="1"/>
  <c r="BF6" i="1"/>
  <c r="BF4" i="1"/>
  <c r="BF5" i="2"/>
  <c r="BF7" i="2"/>
  <c r="BF3" i="2"/>
  <c r="BF6" i="2"/>
  <c r="BF4" i="2"/>
  <c r="BG2" i="2"/>
  <c r="BG2" i="1"/>
  <c r="BG3" i="1" l="1"/>
  <c r="BG6" i="1"/>
  <c r="BG4" i="1"/>
  <c r="BG5" i="1"/>
  <c r="BG5" i="2"/>
  <c r="BG6" i="2"/>
  <c r="BG7" i="2"/>
  <c r="BG4" i="2"/>
  <c r="BG3" i="2"/>
  <c r="BH2" i="2"/>
  <c r="BH2" i="1"/>
  <c r="BH6" i="1" l="1"/>
  <c r="BH3" i="1"/>
  <c r="BH5" i="1"/>
  <c r="BH4" i="1"/>
  <c r="BH5" i="2"/>
  <c r="BH7" i="2"/>
  <c r="BH6" i="2"/>
  <c r="BH4" i="2"/>
  <c r="BH3" i="2"/>
  <c r="BI2" i="2"/>
  <c r="BI2" i="1"/>
  <c r="BI5" i="1" l="1"/>
  <c r="BI6" i="1"/>
  <c r="BI3" i="1"/>
  <c r="BI4" i="1"/>
  <c r="BI5" i="2"/>
  <c r="BI4" i="2"/>
  <c r="BI3" i="2"/>
  <c r="BI6" i="2"/>
  <c r="BI7" i="2"/>
  <c r="BJ2" i="2"/>
  <c r="BJ2" i="1"/>
  <c r="BJ5" i="1" l="1"/>
  <c r="BJ3" i="1"/>
  <c r="BJ6" i="1"/>
  <c r="BJ4" i="1"/>
  <c r="BJ7" i="2"/>
  <c r="BJ5" i="2"/>
  <c r="BJ6" i="2"/>
  <c r="BJ4" i="2"/>
  <c r="BJ3" i="2"/>
  <c r="BK2" i="2"/>
  <c r="BK2" i="1"/>
  <c r="BK5" i="1" l="1"/>
  <c r="BK3" i="1"/>
  <c r="BK6" i="1"/>
  <c r="BK4" i="1"/>
  <c r="BK5" i="2"/>
  <c r="BK7" i="2"/>
  <c r="BK3" i="2"/>
  <c r="BK6" i="2"/>
  <c r="BK4" i="2"/>
  <c r="BL2" i="2"/>
  <c r="BL2" i="1"/>
  <c r="BL6" i="1" l="1"/>
  <c r="BL5" i="1"/>
  <c r="BL3" i="1"/>
  <c r="BL4" i="1"/>
  <c r="BL7" i="2"/>
  <c r="BL5" i="2"/>
  <c r="BL3" i="2"/>
  <c r="BL6" i="2"/>
  <c r="BL4" i="2"/>
  <c r="BM2" i="2"/>
  <c r="BM2" i="1"/>
  <c r="BM5" i="1" l="1"/>
  <c r="BM6" i="1"/>
  <c r="BM3" i="1"/>
  <c r="CA10" i="1" s="1"/>
  <c r="BM4" i="1"/>
  <c r="CA11" i="1" s="1"/>
  <c r="BM5" i="2"/>
  <c r="CA12" i="2" s="1"/>
  <c r="BM7" i="2"/>
  <c r="CA14" i="2" s="1"/>
  <c r="BM6" i="2"/>
  <c r="CA13" i="2" s="1"/>
  <c r="BM3" i="2"/>
  <c r="CA10" i="2" s="1"/>
  <c r="BM4" i="2"/>
  <c r="CA11" i="2" s="1"/>
  <c r="BN2" i="2"/>
  <c r="BN2" i="1"/>
  <c r="BL13" i="1" l="1"/>
  <c r="CA13" i="1"/>
  <c r="BL12" i="1"/>
  <c r="CA12" i="1"/>
  <c r="BZ11" i="1"/>
  <c r="BY11" i="1"/>
  <c r="BN3" i="1"/>
  <c r="BN10" i="1" s="1"/>
  <c r="BN6" i="1"/>
  <c r="BN13" i="1" s="1"/>
  <c r="BN5" i="1"/>
  <c r="BN12" i="1" s="1"/>
  <c r="BN4" i="1"/>
  <c r="BN11" i="1" s="1"/>
  <c r="BN5" i="2"/>
  <c r="BN12" i="2" s="1"/>
  <c r="BN7" i="2"/>
  <c r="BN14" i="2" s="1"/>
  <c r="BN4" i="2"/>
  <c r="BN11" i="2" s="1"/>
  <c r="BN3" i="2"/>
  <c r="BN10" i="2" s="1"/>
  <c r="BN6" i="2"/>
  <c r="BN13" i="2" s="1"/>
  <c r="BZ10" i="1"/>
  <c r="BY10" i="1"/>
  <c r="BZ13" i="1"/>
  <c r="BY13" i="1"/>
  <c r="BZ12" i="1"/>
  <c r="BY12" i="1"/>
  <c r="BL14" i="2"/>
  <c r="BL13" i="2"/>
  <c r="BL12" i="2"/>
  <c r="F11" i="2"/>
  <c r="BM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AM11" i="2"/>
  <c r="AN11" i="2"/>
  <c r="AO11" i="2"/>
  <c r="AP11" i="2"/>
  <c r="AQ11" i="2"/>
  <c r="AR11" i="2"/>
  <c r="AS11" i="2"/>
  <c r="AT11" i="2"/>
  <c r="AU11" i="2"/>
  <c r="AV11" i="2"/>
  <c r="AW11" i="2"/>
  <c r="AX11" i="2"/>
  <c r="AY11" i="2"/>
  <c r="AZ11" i="2"/>
  <c r="BA11" i="2"/>
  <c r="BB11" i="2"/>
  <c r="BC11" i="2"/>
  <c r="BD11" i="2"/>
  <c r="BE11" i="2"/>
  <c r="BF11" i="2"/>
  <c r="BG11" i="2"/>
  <c r="BH11" i="2"/>
  <c r="BI11" i="2"/>
  <c r="BJ11" i="2"/>
  <c r="BK11" i="2"/>
  <c r="F13" i="2"/>
  <c r="BM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AZ13" i="2"/>
  <c r="BA13" i="2"/>
  <c r="BB13" i="2"/>
  <c r="BC13" i="2"/>
  <c r="BD13" i="2"/>
  <c r="BE13" i="2"/>
  <c r="BF13" i="2"/>
  <c r="BG13" i="2"/>
  <c r="BH13" i="2"/>
  <c r="BI13" i="2"/>
  <c r="BJ13" i="2"/>
  <c r="BK13" i="2"/>
  <c r="BM10" i="2"/>
  <c r="AB10" i="2"/>
  <c r="AC10" i="2"/>
  <c r="AD10" i="2"/>
  <c r="AE10" i="2"/>
  <c r="AF10" i="2"/>
  <c r="AG10" i="2"/>
  <c r="AH10" i="2"/>
  <c r="AI10" i="2"/>
  <c r="AJ10" i="2"/>
  <c r="AK10" i="2"/>
  <c r="AL10" i="2"/>
  <c r="AM10" i="2"/>
  <c r="AN10" i="2"/>
  <c r="AO10" i="2"/>
  <c r="AP10" i="2"/>
  <c r="AQ10" i="2"/>
  <c r="AR10" i="2"/>
  <c r="AS10" i="2"/>
  <c r="AT10" i="2"/>
  <c r="AU10" i="2"/>
  <c r="AV10" i="2"/>
  <c r="AW10" i="2"/>
  <c r="AX10" i="2"/>
  <c r="AY10" i="2"/>
  <c r="AZ10" i="2"/>
  <c r="BA10" i="2"/>
  <c r="BB10" i="2"/>
  <c r="BC10" i="2"/>
  <c r="BD10" i="2"/>
  <c r="BE10" i="2"/>
  <c r="BF10" i="2"/>
  <c r="BG10" i="2"/>
  <c r="BH10" i="2"/>
  <c r="BI10" i="2"/>
  <c r="BJ10" i="2"/>
  <c r="BK10" i="2"/>
  <c r="F12" i="2"/>
  <c r="BM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M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AZ14" i="2"/>
  <c r="BA14" i="2"/>
  <c r="BB14" i="2"/>
  <c r="BC14" i="2"/>
  <c r="BD14" i="2"/>
  <c r="BE14" i="2"/>
  <c r="BF14" i="2"/>
  <c r="BG14" i="2"/>
  <c r="BH14" i="2"/>
  <c r="BI14" i="2"/>
  <c r="BJ14" i="2"/>
  <c r="BK14" i="2"/>
  <c r="BO2" i="2"/>
  <c r="BL10" i="2"/>
  <c r="BL11" i="2"/>
  <c r="BM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G13" i="1"/>
  <c r="F13" i="1"/>
  <c r="BM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0" i="1"/>
  <c r="F11" i="1"/>
  <c r="G11" i="1"/>
  <c r="BM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G12" i="1"/>
  <c r="F12" i="1"/>
  <c r="BH12" i="1"/>
  <c r="BI12" i="1"/>
  <c r="BJ12" i="1"/>
  <c r="BK12" i="1"/>
  <c r="BL11" i="1"/>
  <c r="BM12" i="1"/>
  <c r="BO2" i="1"/>
  <c r="BO5" i="2" l="1"/>
  <c r="BO12" i="2" s="1"/>
  <c r="BO3" i="2"/>
  <c r="BO10" i="2" s="1"/>
  <c r="BO4" i="2"/>
  <c r="BO11" i="2" s="1"/>
  <c r="BO6" i="2"/>
  <c r="BO13" i="2" s="1"/>
  <c r="BO7" i="2"/>
  <c r="BO14" i="2" s="1"/>
  <c r="BO6" i="1"/>
  <c r="BO13" i="1" s="1"/>
  <c r="BO5" i="1"/>
  <c r="BO12" i="1" s="1"/>
  <c r="BO3" i="1"/>
  <c r="BO10" i="1" s="1"/>
  <c r="BO4" i="1"/>
  <c r="BO11" i="1" s="1"/>
  <c r="BP2" i="2"/>
  <c r="BP2" i="1"/>
  <c r="BP5" i="1" l="1"/>
  <c r="BP12" i="1" s="1"/>
  <c r="BP6" i="1"/>
  <c r="BP13" i="1" s="1"/>
  <c r="BP3" i="1"/>
  <c r="BP10" i="1" s="1"/>
  <c r="BP4" i="1"/>
  <c r="BP11" i="1" s="1"/>
  <c r="BP5" i="2"/>
  <c r="BP12" i="2" s="1"/>
  <c r="BP4" i="2"/>
  <c r="BP11" i="2" s="1"/>
  <c r="BP6" i="2"/>
  <c r="BP13" i="2" s="1"/>
  <c r="BP3" i="2"/>
  <c r="BP10" i="2" s="1"/>
  <c r="BP7" i="2"/>
  <c r="BP14" i="2" s="1"/>
  <c r="BQ2" i="2"/>
  <c r="BQ2" i="1"/>
  <c r="BQ5" i="2" l="1"/>
  <c r="BQ12" i="2" s="1"/>
  <c r="BQ7" i="2"/>
  <c r="BQ14" i="2" s="1"/>
  <c r="BQ4" i="2"/>
  <c r="BQ11" i="2" s="1"/>
  <c r="BQ6" i="2"/>
  <c r="BQ13" i="2" s="1"/>
  <c r="BQ3" i="2"/>
  <c r="BQ10" i="2" s="1"/>
  <c r="BQ3" i="1"/>
  <c r="BQ10" i="1" s="1"/>
  <c r="BQ6" i="1"/>
  <c r="BQ13" i="1" s="1"/>
  <c r="BQ5" i="1"/>
  <c r="BQ12" i="1" s="1"/>
  <c r="BQ4" i="1"/>
  <c r="BQ11" i="1" s="1"/>
  <c r="BR2" i="2"/>
  <c r="BR2" i="1"/>
  <c r="BR5" i="1" l="1"/>
  <c r="BR12" i="1" s="1"/>
  <c r="BR6" i="1"/>
  <c r="BR13" i="1" s="1"/>
  <c r="BR3" i="1"/>
  <c r="BR10" i="1" s="1"/>
  <c r="BR4" i="1"/>
  <c r="BR11" i="1" s="1"/>
  <c r="BR4" i="2"/>
  <c r="BR11" i="2" s="1"/>
  <c r="BR5" i="2"/>
  <c r="BR12" i="2" s="1"/>
  <c r="BR7" i="2"/>
  <c r="BR14" i="2" s="1"/>
  <c r="BR3" i="2"/>
  <c r="BR10" i="2" s="1"/>
  <c r="BR6" i="2"/>
  <c r="BR13" i="2" s="1"/>
  <c r="BS2" i="2"/>
  <c r="BS2" i="1"/>
  <c r="BS5" i="1" l="1"/>
  <c r="BS12" i="1" s="1"/>
  <c r="BS6" i="1"/>
  <c r="BS13" i="1" s="1"/>
  <c r="BS3" i="1"/>
  <c r="BS10" i="1" s="1"/>
  <c r="BS4" i="1"/>
  <c r="BS11" i="1" s="1"/>
  <c r="BS5" i="2"/>
  <c r="BS12" i="2" s="1"/>
  <c r="BS7" i="2"/>
  <c r="BS14" i="2" s="1"/>
  <c r="BS6" i="2"/>
  <c r="BS13" i="2" s="1"/>
  <c r="BS4" i="2"/>
  <c r="BS11" i="2" s="1"/>
  <c r="BS3" i="2"/>
  <c r="BS10" i="2" s="1"/>
  <c r="BT2" i="1"/>
  <c r="BT2" i="2"/>
  <c r="BT3" i="1" l="1"/>
  <c r="BT10" i="1" s="1"/>
  <c r="BT6" i="1"/>
  <c r="BT13" i="1" s="1"/>
  <c r="BT5" i="1"/>
  <c r="BT12" i="1" s="1"/>
  <c r="BT4" i="1"/>
  <c r="BT11" i="1" s="1"/>
  <c r="BT5" i="2"/>
  <c r="BT12" i="2" s="1"/>
  <c r="BT7" i="2"/>
  <c r="BT14" i="2" s="1"/>
  <c r="BT6" i="2"/>
  <c r="BT13" i="2" s="1"/>
  <c r="BT4" i="2"/>
  <c r="BT11" i="2" s="1"/>
  <c r="BT3" i="2"/>
  <c r="BT10" i="2" s="1"/>
  <c r="BU2" i="1"/>
  <c r="BU2" i="2"/>
  <c r="BU5" i="2" l="1"/>
  <c r="BU12" i="2" s="1"/>
  <c r="BU6" i="2"/>
  <c r="BU13" i="2" s="1"/>
  <c r="BU4" i="2"/>
  <c r="BU11" i="2" s="1"/>
  <c r="BU7" i="2"/>
  <c r="BU14" i="2" s="1"/>
  <c r="BU3" i="2"/>
  <c r="BU10" i="2" s="1"/>
  <c r="BU6" i="1"/>
  <c r="BU13" i="1" s="1"/>
  <c r="BU3" i="1"/>
  <c r="BU10" i="1" s="1"/>
  <c r="BU5" i="1"/>
  <c r="BU12" i="1" s="1"/>
  <c r="BU4" i="1"/>
  <c r="BU11" i="1" s="1"/>
  <c r="BV2" i="1"/>
  <c r="BV2" i="2"/>
  <c r="BV7" i="2" l="1"/>
  <c r="BV14" i="2" s="1"/>
  <c r="BV5" i="2"/>
  <c r="BV12" i="2" s="1"/>
  <c r="BV6" i="2"/>
  <c r="BV13" i="2" s="1"/>
  <c r="BV4" i="2"/>
  <c r="BV11" i="2" s="1"/>
  <c r="BV3" i="2"/>
  <c r="BV10" i="2" s="1"/>
  <c r="BV5" i="1"/>
  <c r="BV12" i="1" s="1"/>
  <c r="BV6" i="1"/>
  <c r="BV13" i="1" s="1"/>
  <c r="BV3" i="1"/>
  <c r="BV10" i="1" s="1"/>
  <c r="BV4" i="1"/>
  <c r="BV11" i="1" s="1"/>
  <c r="BW2" i="1"/>
  <c r="BW2" i="2"/>
  <c r="BW5" i="2" l="1"/>
  <c r="BW12" i="2" s="1"/>
  <c r="BW7" i="2"/>
  <c r="BW14" i="2" s="1"/>
  <c r="BW6" i="2"/>
  <c r="BW13" i="2" s="1"/>
  <c r="BW4" i="2"/>
  <c r="BW11" i="2" s="1"/>
  <c r="BW3" i="2"/>
  <c r="BW10" i="2" s="1"/>
  <c r="BW3" i="1"/>
  <c r="BW10" i="1" s="1"/>
  <c r="BW6" i="1"/>
  <c r="BW13" i="1" s="1"/>
  <c r="BW5" i="1"/>
  <c r="BW12" i="1" s="1"/>
  <c r="BW4" i="1"/>
  <c r="BW11" i="1" s="1"/>
  <c r="BX2" i="1"/>
  <c r="BX2" i="2"/>
  <c r="BX6" i="1" l="1"/>
  <c r="BX13" i="1" s="1"/>
  <c r="BX3" i="1"/>
  <c r="BX10" i="1" s="1"/>
  <c r="BX5" i="1"/>
  <c r="BX12" i="1" s="1"/>
  <c r="BX4" i="1"/>
  <c r="BX11" i="1" s="1"/>
  <c r="BY2" i="2"/>
  <c r="BX5" i="2"/>
  <c r="BX12" i="2" s="1"/>
  <c r="BX7" i="2"/>
  <c r="BX14" i="2" s="1"/>
  <c r="BX3" i="2"/>
  <c r="BX10" i="2" s="1"/>
  <c r="BX4" i="2"/>
  <c r="BX11" i="2" s="1"/>
  <c r="BX6" i="2"/>
  <c r="BX13" i="2" s="1"/>
  <c r="BZ2" i="2" l="1"/>
  <c r="BY5" i="2"/>
  <c r="BY12" i="2" s="1"/>
  <c r="BY6" i="2"/>
  <c r="BY13" i="2" s="1"/>
  <c r="BY4" i="2"/>
  <c r="BY11" i="2" s="1"/>
  <c r="BY3" i="2"/>
  <c r="BY10" i="2" s="1"/>
  <c r="BY7" i="2"/>
  <c r="BY14" i="2" s="1"/>
  <c r="BZ5" i="2" l="1"/>
  <c r="BZ12" i="2" s="1"/>
  <c r="BZ6" i="2"/>
  <c r="BZ13" i="2" s="1"/>
  <c r="BZ4" i="2"/>
  <c r="BZ11" i="2" s="1"/>
  <c r="BZ7" i="2"/>
  <c r="BZ14" i="2" s="1"/>
  <c r="BZ3" i="2"/>
  <c r="BZ10" i="2" s="1"/>
  <c r="N10" i="2"/>
  <c r="T10" i="2"/>
  <c r="J10" i="2"/>
  <c r="M10" i="2"/>
  <c r="P10" i="2"/>
  <c r="F10" i="2"/>
  <c r="G10" i="2"/>
  <c r="H10" i="2"/>
  <c r="U10" i="2"/>
  <c r="X10" i="2"/>
  <c r="Y10" i="2"/>
  <c r="Z10" i="2"/>
  <c r="O10" i="2"/>
  <c r="I10" i="2"/>
  <c r="K10" i="2"/>
  <c r="S10" i="2"/>
  <c r="W10" i="2"/>
  <c r="V10" i="2"/>
  <c r="Q10" i="2"/>
  <c r="L10" i="2"/>
  <c r="R10" i="2"/>
  <c r="AA10" i="2" l="1"/>
  <c r="AJ12" i="1" l="1"/>
  <c r="AT12" i="1"/>
  <c r="AB12" i="1" l="1"/>
  <c r="AC12" i="1"/>
  <c r="AG12" i="1"/>
  <c r="AW12" i="1"/>
  <c r="AV12" i="1"/>
  <c r="BD12" i="1"/>
  <c r="AR12" i="1"/>
  <c r="BG12" i="1"/>
  <c r="AQ12" i="1"/>
  <c r="BB12" i="1"/>
  <c r="BE12" i="1"/>
  <c r="AM12" i="1"/>
  <c r="AZ12" i="1"/>
  <c r="BF12" i="1"/>
  <c r="AU12" i="1"/>
  <c r="AP12" i="1"/>
  <c r="AK12" i="1"/>
  <c r="AH12" i="1"/>
  <c r="AI12" i="1"/>
  <c r="AY12" i="1"/>
  <c r="AX12" i="1"/>
  <c r="AO12" i="1"/>
  <c r="BC12" i="1"/>
  <c r="AS12" i="1"/>
  <c r="BA12" i="1"/>
  <c r="AN12" i="1"/>
  <c r="AE12" i="1"/>
  <c r="AD12" i="1"/>
  <c r="AF12" i="1"/>
  <c r="AL12" i="1"/>
  <c r="AA12" i="1"/>
  <c r="H12" i="1" l="1"/>
  <c r="O12" i="1"/>
  <c r="Z12" i="1"/>
  <c r="S12" i="1"/>
  <c r="K12" i="1"/>
  <c r="N12" i="1"/>
  <c r="U12" i="1"/>
  <c r="L12" i="1"/>
  <c r="V12" i="1"/>
  <c r="T12" i="1"/>
  <c r="I12" i="1"/>
  <c r="W12" i="1"/>
  <c r="J12" i="1"/>
  <c r="M12" i="1"/>
  <c r="Y12" i="1"/>
  <c r="Q12" i="1"/>
  <c r="R12" i="1"/>
  <c r="X12" i="1"/>
  <c r="P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 Metelmann</author>
  </authors>
  <commentList>
    <comment ref="E20" authorId="0" shapeId="0" xr:uid="{00000000-0006-0000-0500-000001000000}">
      <text>
        <r>
          <rPr>
            <b/>
            <sz val="9"/>
            <color indexed="81"/>
            <rFont val="Tahoma"/>
            <family val="2"/>
          </rPr>
          <t>Christian Metelmann:</t>
        </r>
        <r>
          <rPr>
            <sz val="9"/>
            <color indexed="81"/>
            <rFont val="Tahoma"/>
            <family val="2"/>
          </rPr>
          <t xml:space="preserve">
GP2009 (Sonderpositionen): Gewerbliche Produkte</t>
        </r>
      </text>
    </comment>
  </commentList>
</comments>
</file>

<file path=xl/sharedStrings.xml><?xml version="1.0" encoding="utf-8"?>
<sst xmlns="http://schemas.openxmlformats.org/spreadsheetml/2006/main" count="626" uniqueCount="262">
  <si>
    <t>1958 - 1968</t>
  </si>
  <si>
    <t>Rohrleitung &lt; 16 bar</t>
  </si>
  <si>
    <t>Rohrleitung &gt; 16 bar</t>
  </si>
  <si>
    <t>übrige Anlagen</t>
  </si>
  <si>
    <t>Grundstücksanlagen und Gebäude</t>
  </si>
  <si>
    <t>Kabel</t>
  </si>
  <si>
    <t>Freileitungen</t>
  </si>
  <si>
    <t>Stationen</t>
  </si>
  <si>
    <t>Indexreihe</t>
  </si>
  <si>
    <t>Preisindizes für die Bauwirtschaft</t>
  </si>
  <si>
    <t>Index der Erzeugerpreise gewerblicher Produkte</t>
  </si>
  <si>
    <t>GP-X0</t>
  </si>
  <si>
    <t>GP09-273214</t>
  </si>
  <si>
    <t>GP09-251122000</t>
  </si>
  <si>
    <t>GP-X0051</t>
  </si>
  <si>
    <t>Grundlage</t>
  </si>
  <si>
    <t>61261-0011</t>
  </si>
  <si>
    <t>GP09-242</t>
  </si>
  <si>
    <t>GP09-24201-01</t>
  </si>
  <si>
    <t>GP1989-27</t>
  </si>
  <si>
    <t>GP1989-311</t>
  </si>
  <si>
    <t>Faktoren (Basis letztes Jahr)</t>
  </si>
  <si>
    <t>Faktoren (Basis 2006)</t>
  </si>
  <si>
    <t>GP1989-3626</t>
  </si>
  <si>
    <t>GP1989-3625</t>
  </si>
  <si>
    <t>Quelle Statistisches Bundesamt</t>
  </si>
  <si>
    <t>Nummerierung</t>
  </si>
  <si>
    <t>Bezeichnung</t>
  </si>
  <si>
    <t>gem. StromNEV</t>
  </si>
  <si>
    <t>I</t>
  </si>
  <si>
    <t>2.</t>
  </si>
  <si>
    <t>Grundstücksanlagen, Bauten für Transportwesen</t>
  </si>
  <si>
    <t>Grundstücke/Gebäude</t>
  </si>
  <si>
    <t>3.</t>
  </si>
  <si>
    <t>Betriebsgebäude</t>
  </si>
  <si>
    <t>4.</t>
  </si>
  <si>
    <t>Verwaltungsgebäude</t>
  </si>
  <si>
    <t>6.</t>
  </si>
  <si>
    <t>Geschäftsausstattung (ohne EDV, Werkzeuge/Geräte)</t>
  </si>
  <si>
    <t>Übrige</t>
  </si>
  <si>
    <t>7.</t>
  </si>
  <si>
    <t>Werkzeuge/Geräte</t>
  </si>
  <si>
    <t>8.</t>
  </si>
  <si>
    <t>Lagereinrichtung</t>
  </si>
  <si>
    <t>9.</t>
  </si>
  <si>
    <t>Hardware</t>
  </si>
  <si>
    <t>Software</t>
  </si>
  <si>
    <t>10.</t>
  </si>
  <si>
    <t>Leichtfahrzeuge</t>
  </si>
  <si>
    <t>Schwerfahrzeuge</t>
  </si>
  <si>
    <t>III</t>
  </si>
  <si>
    <t>1.1</t>
  </si>
  <si>
    <t>Freileitungen 110-380kV</t>
  </si>
  <si>
    <t>Kabel 220 kV</t>
  </si>
  <si>
    <t>Kabel 110 kV</t>
  </si>
  <si>
    <t>1.2</t>
  </si>
  <si>
    <t>Stationseinrichtungen und Hilfsanlagen inklusive Trafo und Schalter</t>
  </si>
  <si>
    <t>1.3</t>
  </si>
  <si>
    <t>Schutz-, Mess- und Überspannungsschutzeinrichtungen, Fernsteuer-, Fernmelde-, Fernmess- und Automatikanlagen sowie Rundsteuerungsanlagen einschließlich Kopplungs-, Trafo- und Schaltanlagen</t>
  </si>
  <si>
    <t>1.4</t>
  </si>
  <si>
    <t>Sonstiges</t>
  </si>
  <si>
    <t>2.1</t>
  </si>
  <si>
    <t>Kabel Mittelspannungsnetz</t>
  </si>
  <si>
    <t>Freileitungen Mittelspannungsnetz</t>
  </si>
  <si>
    <t>2.2</t>
  </si>
  <si>
    <t>Kabel 1 kV</t>
  </si>
  <si>
    <t>Freileitungen 1 kV</t>
  </si>
  <si>
    <t>2.3</t>
  </si>
  <si>
    <t>380 / 220/110/30/10 kV-Stationen</t>
  </si>
  <si>
    <t>Hauptverteilerstationen</t>
  </si>
  <si>
    <t>Ortsnetzstationen</t>
  </si>
  <si>
    <t>Kundenstationen</t>
  </si>
  <si>
    <t>Stationsgebäude</t>
  </si>
  <si>
    <t>Allgemeine Stationseinrichtungen, Hilfsanlagen</t>
  </si>
  <si>
    <t>ortsfeste Hebezeuge und Lastenaufzüge einschließlich Laufschienen, Aussenbeleuchtung in Umspann- und Schaltanlagen</t>
  </si>
  <si>
    <t>Schalteinrichtungen</t>
  </si>
  <si>
    <t>Rundsteuer-, Fernsteuer-, Fernmelde-, Fernmess-, Automatikanlagen, Strom- und Spannungswandler, Netzschutzeinrichtungen</t>
  </si>
  <si>
    <t>2.4</t>
  </si>
  <si>
    <t>Kabel Abnehmeranschlüsse</t>
  </si>
  <si>
    <t>Freileitungen Abnehmeranschlüsse</t>
  </si>
  <si>
    <t>2.5</t>
  </si>
  <si>
    <t>Ortsnetz-Transformatoren, Kabelverteilerschränke</t>
  </si>
  <si>
    <t>2.6</t>
  </si>
  <si>
    <t>Zähler, Messeinrichtungen, Uhren, TFR-Empfänger</t>
  </si>
  <si>
    <t>2.7</t>
  </si>
  <si>
    <t>Fernsprechleitungen</t>
  </si>
  <si>
    <t>2.8</t>
  </si>
  <si>
    <t>Fahrbare Stromaggregate</t>
  </si>
  <si>
    <t>gem. GasNEV</t>
  </si>
  <si>
    <t>5.</t>
  </si>
  <si>
    <t>Gleisanlagen, Eisenbahnwagen</t>
  </si>
  <si>
    <t>Geschäftsausstattung (ohne EDV, Werkzeuge/Geräte); Vermittlungseinrichtungen</t>
  </si>
  <si>
    <t>9.1</t>
  </si>
  <si>
    <t>9.2</t>
  </si>
  <si>
    <t>10.1</t>
  </si>
  <si>
    <t>10.2</t>
  </si>
  <si>
    <t>II</t>
  </si>
  <si>
    <t>Gasbehälter</t>
  </si>
  <si>
    <t>1.</t>
  </si>
  <si>
    <t>Erdgasverdichtung</t>
  </si>
  <si>
    <t>Gasreinigungsanlagen</t>
  </si>
  <si>
    <t>Piping und Armaturen</t>
  </si>
  <si>
    <t>Gasmessanlagen</t>
  </si>
  <si>
    <t>Sicherheitseinrichtungen (Erdgasverdichteranlagen)</t>
  </si>
  <si>
    <t>Leit- und Energietechnik (Erdgasverdichteranlagen)</t>
  </si>
  <si>
    <t>Nebenanlagen (Erdgasverdichteranlagen)</t>
  </si>
  <si>
    <t>Gebäude, Verkehrswege</t>
  </si>
  <si>
    <t>IV</t>
  </si>
  <si>
    <t>Rohrleitungen/Hausanschlussleitungen Stahl PE ummantelt</t>
  </si>
  <si>
    <t>Rohrleitungen_bis_16_bar</t>
  </si>
  <si>
    <t>Rohrleitungen/Hausanschlussleitungen Stahl kathodisch geschützt</t>
  </si>
  <si>
    <t>Rohrleitungen/Hausanschlussleitungen Stahl bituminiert</t>
  </si>
  <si>
    <t>Rohrleitungen/Hausanschlussleitungen Grauguss (&gt; DN 150)</t>
  </si>
  <si>
    <t>Rohrleitungen/Hausanschlussleitungen Duktiler Guss</t>
  </si>
  <si>
    <t>Rohrleitungen/Hausanschlussleitungen Polyethylen (PE-HD)</t>
  </si>
  <si>
    <t>Rohrleitungen/Hausanschlussleitungen Polyvinylchlorid (PVC)</t>
  </si>
  <si>
    <t>Armaturen/Armaturenstationen</t>
  </si>
  <si>
    <t>Molchschleusen</t>
  </si>
  <si>
    <t>Sicherheitseinrichtungen (Rohrleitungen/Hausanschlussleitungen)</t>
  </si>
  <si>
    <t>V</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</si>
  <si>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</si>
  <si>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</si>
  <si>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</si>
  <si>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</si>
  <si>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</si>
  <si>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</si>
  <si>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</si>
  <si>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</si>
  <si>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</si>
  <si>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VI</t>
  </si>
  <si>
    <t>Fernwirkanlagen</t>
  </si>
  <si>
    <t>Rohrleitungen/Hausanschlussleitungen &gt; 16 bar</t>
  </si>
  <si>
    <t>Rohrleitungen_ab_16_bar</t>
  </si>
  <si>
    <t>61261-0001</t>
  </si>
  <si>
    <t>61261-0003</t>
  </si>
  <si>
    <t>Index 1</t>
  </si>
  <si>
    <t>Index 2</t>
  </si>
  <si>
    <t>Verkettung Index 1 / Index 2</t>
  </si>
  <si>
    <t>Index 3</t>
  </si>
  <si>
    <t>Verkettung Index 1+2 / Index 3</t>
  </si>
  <si>
    <t>Index 4</t>
  </si>
  <si>
    <t>Stahlrohre, Rohrform-, Rohrverschluss- und –Rohrverbindungsstücke aus Eisen und Stahl (Statistisches Bundesamt, Fachserie 17, Index der Erzeugerpreise gewerblicher Produkte)</t>
  </si>
  <si>
    <t>Erzeugerpreise gewerblicher Produkte gesamt (ohne Mineralölerzeugnisse) (Statistisches Bundesamt, Fachserie 17, Index der Erzeugerpreise gewerblicher Produkte)</t>
  </si>
  <si>
    <t>Basisjahr
---------------
Jahr</t>
  </si>
  <si>
    <t>Kabel - Andere elektrische Leiter für eine Spannung von mehr als 1 000 Volt (Statistisches Bundesamt, Fachserie 17, Index der Erzeugerpreise gewerblicher Produkte)</t>
  </si>
  <si>
    <t>Freileitungen - Andere elektrische Leiter für eine Spannung von mehr als 1 000 Volt (Statistisches Bundesamt, Fachserie 17, Index der Erzeugerpreise gewerblicher Produkte)</t>
  </si>
  <si>
    <t>Türme und Gittermaste, aus Eisen oder Stahl (Statistisches Bundesamt, Fachserie 17, Index der Erzeugerpreise gewerblicher Produkte)</t>
  </si>
  <si>
    <t>Index 2013</t>
  </si>
  <si>
    <t>Index 2012</t>
  </si>
  <si>
    <t>Index 2011</t>
  </si>
  <si>
    <t>Index 2010</t>
  </si>
  <si>
    <t>Anlagengruppe der Grundstücksanlagen und Gebäude</t>
  </si>
  <si>
    <t>Anlagengruppe der Rohrleitungen (sofern Auslegungsdruck &gt; 16 bar)</t>
  </si>
  <si>
    <t>Anlagengruppe der Rohrleitungen (sofern Auslegungsdruck &lt; 16 bar)</t>
  </si>
  <si>
    <t>übrige Anlagengruppen mit Ausnahme der Grundstücke</t>
  </si>
  <si>
    <t>Anlagengruppe der Kabel</t>
  </si>
  <si>
    <t>Anlagengruppe der Freileitungen</t>
  </si>
  <si>
    <t>Anlagengruppe der Stationen</t>
  </si>
  <si>
    <t>Gewerbliche Betriebsgebäude, Bauleistungen am, Bauwerk ohne Umsatzsteuer</t>
  </si>
  <si>
    <t>Gewerbliche Betriebsgebäude, Bauleistungen am, Bauwerk mit Umsatzsteuer</t>
  </si>
  <si>
    <t>Wiederherstellungswerte für 1913/14 erstellte Wohngebäude</t>
  </si>
  <si>
    <t>Bauleistungen am Bauwerk (Tiefbau), ohne Umsatzsteuer</t>
  </si>
  <si>
    <t>Andere elektrischer Leiter für eine Spannung von mehr als 1000 Volt</t>
  </si>
  <si>
    <t>Türme und Gittermaste, aus Stahl</t>
  </si>
  <si>
    <t>Erzeugerpreise für gewerbliche Produkte gesamt (ohne Mineralölerzeugnisse)</t>
  </si>
  <si>
    <t>Bauleistungen am Bauwerk (Tiefbau), mit Umsatzsteuer</t>
  </si>
  <si>
    <t>Erzeugerpreise für gewerbliche Produkte gesamt</t>
  </si>
  <si>
    <t>Isolierte Drähte und Leitung</t>
  </si>
  <si>
    <t>Fertigteilbauten überwiegend aus Metall, Kostruktionen aus Stahl und Aluminium</t>
  </si>
  <si>
    <t>Fachserie 17</t>
  </si>
  <si>
    <t>Verweisstellen StromNEV</t>
  </si>
  <si>
    <t>Verweisstellen GasNEV</t>
  </si>
  <si>
    <t>Abs. 1 Nr. 1</t>
  </si>
  <si>
    <t>Abs. 1 Nr. 2 a) / 3 a) / 4 a)</t>
  </si>
  <si>
    <t>Abs. 1 Nr. 2 b) / 3 b)</t>
  </si>
  <si>
    <t>Abs. 1 Nr. 3 c)</t>
  </si>
  <si>
    <t>Abs. 1 Nr. 4 b) / 5</t>
  </si>
  <si>
    <t>Abs. 2 Nr. 1 a)</t>
  </si>
  <si>
    <t>Abs. 2 Nr. 2 a)</t>
  </si>
  <si>
    <t>Abs. 2 Nr. 1 b) / 2 b)</t>
  </si>
  <si>
    <t>Abs. 2 Nr. 3</t>
  </si>
  <si>
    <t>Abs. 2 Nr. 4 a)</t>
  </si>
  <si>
    <t>Abs. 2 Nr. 4 b)</t>
  </si>
  <si>
    <t>Abs. 2 Nr. 5</t>
  </si>
  <si>
    <t>Abs. 1 Nr. 2 / Nr. 3 b)</t>
  </si>
  <si>
    <t>Abs. 1 Nr. 2 / Nr. 3 a)</t>
  </si>
  <si>
    <t>Stahlrohre, Rohrform-, Rohrverschluss- und Rohrverbindungsstücke aus Eisen und Stahl</t>
  </si>
  <si>
    <t>Abs. 1 Nr. 4</t>
  </si>
  <si>
    <t>Abs. 2 Nr. 3 a)</t>
  </si>
  <si>
    <t>Abs. 2 Nr. 3 b)</t>
  </si>
  <si>
    <t>Abs. 2 Nr. 3 c)</t>
  </si>
  <si>
    <t>Rohre aus Eisen oder Stahl</t>
  </si>
  <si>
    <t>Päzisionsstahlrohre, nahtlos und geschweißt</t>
  </si>
  <si>
    <t>Eisen und Stahl</t>
  </si>
  <si>
    <t>Abs. 2 Nr. 4</t>
  </si>
  <si>
    <t>Fachserie</t>
  </si>
  <si>
    <t>Index</t>
  </si>
  <si>
    <t>lfd. Nr.</t>
  </si>
  <si>
    <t>Index 5</t>
  </si>
  <si>
    <t>Index 6</t>
  </si>
  <si>
    <t>Index 7</t>
  </si>
  <si>
    <t>Index 8</t>
  </si>
  <si>
    <t>Index 9</t>
  </si>
  <si>
    <t>Index 10</t>
  </si>
  <si>
    <t>Index 11</t>
  </si>
  <si>
    <t>Index 12</t>
  </si>
  <si>
    <t>Index 13</t>
  </si>
  <si>
    <t>Index 14</t>
  </si>
  <si>
    <t>Index 15</t>
  </si>
  <si>
    <t>Index 16</t>
  </si>
  <si>
    <t>leer</t>
  </si>
  <si>
    <t>Verkettung Index 4 / Index 7</t>
  </si>
  <si>
    <t>Verkettung Index 4+7 / Index 3</t>
  </si>
  <si>
    <t>vor 1958</t>
  </si>
  <si>
    <t>ab 1968</t>
  </si>
  <si>
    <t>ab 2004</t>
  </si>
  <si>
    <t>2000 - 2004</t>
  </si>
  <si>
    <t>1968 - 1999</t>
  </si>
  <si>
    <t>vor 1968</t>
  </si>
  <si>
    <t>Zeitraum</t>
  </si>
  <si>
    <t>vor 1976</t>
  </si>
  <si>
    <t>ab 1976</t>
  </si>
  <si>
    <t>Verkettung Index 15 / Index 16</t>
  </si>
  <si>
    <t>Gewerbliche Betriebsgebäude, Bauleistungen am Bauwerk ohne Umsatzsteuer (Statistisches Bundesamt, Fachserie 17, Preisindizes für die Bauwirtschaft)</t>
  </si>
  <si>
    <t>Ortskanäle, Bauleistungen am Bauwerk (Tiefbau), ohne Umsatzsteuer (Statistisches Bundesamt, Fachserie 17, Preisindizes für die Bauwirtschaft)</t>
  </si>
  <si>
    <t>ab 1995</t>
  </si>
  <si>
    <t>vor 1995</t>
  </si>
  <si>
    <t>Verkettung Index 5 / Index 8</t>
  </si>
  <si>
    <t>Verkettung Index 5 / Index 9</t>
  </si>
  <si>
    <t>Verkettung Index 6 / Index 10</t>
  </si>
  <si>
    <t>GP-2722</t>
  </si>
  <si>
    <t>Verkettung Index 11+12+13 / Index 14</t>
  </si>
  <si>
    <t>Index in den Unterlagen der BNetzA enthält bereits den Index 12</t>
  </si>
  <si>
    <t>Wird analog zu den Unterlagen der BNetzA nicht gesondert verkettet</t>
  </si>
  <si>
    <t>Verkettung Index 11/12 / Index 13</t>
  </si>
  <si>
    <t>Indexreihe NEV</t>
  </si>
  <si>
    <t>Strom/ Gas</t>
  </si>
  <si>
    <t>Stand</t>
  </si>
  <si>
    <t>Sehr geehrter Nutzer,</t>
  </si>
  <si>
    <t>zur Erleichterung Ihrer Kalkulationen haben Sie von BET eine Kalkulationshilfe auf Excel-Basis erhalten.</t>
  </si>
  <si>
    <r>
      <rPr>
        <b/>
        <u/>
        <sz val="11"/>
        <rFont val="Calibri"/>
        <family val="2"/>
      </rPr>
      <t>Bevor</t>
    </r>
    <r>
      <rPr>
        <b/>
        <sz val="11"/>
        <rFont val="Calibri"/>
        <family val="2"/>
      </rPr>
      <t xml:space="preserve"> </t>
    </r>
    <r>
      <rPr>
        <sz val="11"/>
        <rFont val="Calibri"/>
        <family val="2"/>
      </rPr>
      <t xml:space="preserve">Sie mit der Nutzung beginnen, bitten wir darum, den nachfolgenden Disclaimer und unseren Haftungsausschluss aufmerksam zu lesen. </t>
    </r>
  </si>
  <si>
    <t xml:space="preserve">Sollten Sie mit den nachfolgend ausgeführten Vereinbarungen nicht einverstanden sein, so bitten wir darum, diese Excel Datei nicht zu benutzen und darüber hinaus von Ihrem Rechner zu entfernen. </t>
  </si>
  <si>
    <t>Mit Aufnahme der Nutzung und Anwendung dieser Datei erklären Sie sich ausdrücklich mit den unten beschriebenen Nutzungsbedingungen einverstanden:</t>
  </si>
  <si>
    <t>BET stellt es dem Auftraggeber frei, das übergebene Tool in eigener Verantwortung für weitere Aufgaben zu verwenden. Der Auftraggeber ist jedoch verpflichtet, das Tool nicht an Dritte weiter zu geben.</t>
  </si>
  <si>
    <t>Die Verantwortung von BET für die Verwendung der Tools endet in jedem Fall mit Erledigung der vom Auftraggeber im Rahmen der Leistungserbringung gestellten Aufgaben. Weder eine mögliche Überlassung noch die nachfolgende Verwendung der Tools  durch den Auftraggeber ist Bestandteil der vertraglichen Leistung von BET. Es ist auch allein Sache des Auftraggebers, zu prüfen, ob die Tools für die weiteren Aufgaben geeignet sind und korrekte Ergebnisse erzeugen. Auch die korrekte Bedienung obliegt dem Auftraggeber. BET ist jedoch gern bereit, auf Anfrage eine Prüfung von Ergebnissen durchzuführen, die mit den Tools erzielt wurden. Dies wird insbesondere dann empfohlen, wenn die Tools zur Vorbereitung von Entscheidungen mit erheblicher Tragweite verwendet werden.</t>
  </si>
  <si>
    <t>Die Tools sind nicht mit Schutzmaßnahmen versehen, welche eine unsachgemäße Bedienung oder eine (versehentliche) Änderung der Tools verhindern. BET weist darüber hinaus darauf hin, dass die Tools nicht von Dritten geprüft oder nach Normen zertifiziert sind, wie sie z.B. für bestimmte Software wie Buchhaltungsprogramme bestehen.</t>
  </si>
  <si>
    <t>BET wird die Tools nach Beendigung des jeweiligen (Einzel-) Auftrags nicht mehr auf Aktualität prüfen. Das gilt insbesondere für Änderungen an rechtlichen Vorschriften, die in die Erstellung der Tools eingeflossen sind. Auch dies obliegt dem Auftraggeber.</t>
  </si>
  <si>
    <t>Zur Verwendung der Tools ist Microsoft Excel und ggfs. weitere Software erforderlich (nachstehend „Dritt-Software“). Die Dritt-Software und ihre Funktionalität sind Gegenstand separater Lizenzverträge, die der Auftraggeber mit Dritten schließt. Für Fehler der Dritt-Software ist BET nicht verantwortlich.</t>
  </si>
  <si>
    <t>Erzeugerpreisindizes gewerblicher Produkte: Deutschland,
Jahre, Güterverzeichnis (GP2009 2-/3-/4-/5-/6-/9-Steller/
Sonderpositionen)
GP2009 (Sonderpositionen): Gewerbliche Produkte (1 von 90)</t>
  </si>
  <si>
    <t>Index 1 Basis 2015</t>
  </si>
  <si>
    <t>Index 4 Basis 2015</t>
  </si>
  <si>
    <t>Index 11/12 Basis 2015</t>
  </si>
  <si>
    <t>Gewerbliche Betriebsgebäude, Bauleistungen am Bauwerk ohne Umsatzsteuer (Statistisches Bundesamt, Fachserie 17, Preisindizes für die Bauwirtschaft) (Basis 2015 = 100)</t>
  </si>
  <si>
    <t>Ortskanäle, Bauleistungen am Bauwerk (Tiefbau), ohne Umsatzsteuer (Statistisches Bundesamt, Fachserie 17, Preisindizes für die Bauwirtschaft) (Basis 2015 = 100)</t>
  </si>
  <si>
    <t>Hinweis</t>
  </si>
  <si>
    <t>Die hier dargestellten Faktorreihen nach den Vorgaben gemäß §6a StromNEV ermittelt. Bei der Ermittlung wurden die aktuellen Indexreihen des statistischen Bundesamtes (destatis.de) mit Basis 2015 verwendet.</t>
  </si>
  <si>
    <t>Die hier dargestellten Faktorreihen nach den Vorgaben gemäß §6a GasNEV ermittelt. Bei der Ermittlung wurden die aktuellen Indexreihen des statistischen Bundesamtes (destatis.de) mit Basis 2015 verwendet.</t>
  </si>
  <si>
    <t>Eine Rückbasierung auf das letzte Basisjahr (2015), zur Überprüfung der Tagesneuwerte, führt zu Abweichungen. Sollte das Prüfergebnis der Regulierungsbehörde überprüft werden, müssen die Indexreihen des Jahre 2015 herangezogen werden.</t>
  </si>
  <si>
    <t>Stand 09.02.2021</t>
  </si>
  <si>
    <t>GAS Indizes Stand Destatis 2020</t>
  </si>
  <si>
    <t>Strom Indizes Stand Destatis 2020</t>
  </si>
  <si>
    <t>Eine Rückbasierung auf das letzte Basisjahr (2015/2016), zur Überprüfung der Tagesneuwerte, führt zu Abweichungen. Sollte das Prüfergebnis der Regulierungsbehörde überprüft werden, müssen die Indexreihen des Jahre 2015/2016 herangezogen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</si>
</sst>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0"/>
    <numFmt numFmtId="165" formatCode="#,##0.0000"/>
    <numFmt numFmtId="166" formatCode="d&quot;. &quot;mm\ad\ yyyy"/>
    <numFmt numFmtId="167" formatCode="_([$€]* #,##0.00_);_([$€]* \(#,##0.00\);_([$€]* &quot;-&quot;??_);_(@_)"/>
    <numFmt numFmtId="168" formatCode="#,#00"/>
    <numFmt numFmtId="169" formatCode="#.##0,"/>
    <numFmt numFmtId="170" formatCode="#"/>
    <numFmt numFmtId="171" formatCode="\$#,#00"/>
    <numFmt numFmtId="172" formatCode="\$#,"/>
    <numFmt numFmtId="173" formatCode="#,##0.00000000"/>
    <numFmt numFmtId="174" formatCode="0.00000"/>
    <numFmt numFmtId="175" formatCode="0.0%"/>
  </numFmts>
  <fonts count="29">
    <font>
      <sz val="10"/>
      <name val="Arial"/>
    </font>
    <font>
      <sz val="8"/>
      <name val="Arial"/>
      <family val="2"/>
    </font>
    <font>
      <b/>
      <sz val="20"/>
      <name val="Interstate-BoldCondensed"/>
    </font>
    <font>
      <b/>
      <sz val="14"/>
      <color rgb="FFC00000"/>
      <name val="Interstate-Light"/>
    </font>
    <font>
      <sz val="8"/>
      <color rgb="FFC00000"/>
      <name val="Arial"/>
      <family val="2"/>
    </font>
    <font>
      <sz val="11"/>
      <name val="Arial"/>
      <family val="2"/>
    </font>
    <font>
      <b/>
      <sz val="11"/>
      <color theme="0"/>
      <name val="Arial"/>
      <family val="2"/>
    </font>
    <font>
      <sz val="11"/>
      <color theme="0"/>
      <name val="Arial"/>
      <family val="2"/>
    </font>
    <font>
      <sz val="11"/>
      <name val="MetaNormalLF-Roman"/>
      <family val="2"/>
    </font>
    <font>
      <sz val="12"/>
      <color theme="0"/>
      <name val="Arial"/>
      <family val="2"/>
    </font>
    <font>
      <b/>
      <u/>
      <sz val="12"/>
      <color theme="0"/>
      <name val="Arial"/>
      <family val="2"/>
    </font>
    <font>
      <b/>
      <sz val="12"/>
      <color theme="0"/>
      <name val="Arial"/>
      <family val="2"/>
    </font>
    <font>
      <b/>
      <sz val="11"/>
      <name val="Arial"/>
      <family val="2"/>
    </font>
    <font>
      <b/>
      <sz val="10"/>
      <name val="Arial"/>
      <family val="2"/>
    </font>
    <font>
      <sz val="10"/>
      <name val="Arial"/>
      <family val="2"/>
    </font>
    <font>
      <sz val="14"/>
      <name val="Arial"/>
      <family val="2"/>
    </font>
    <font>
      <b/>
      <sz val="14"/>
      <name val="Arial"/>
      <family val="2"/>
    </font>
    <font>
      <sz val="9"/>
      <color indexed="81"/>
      <name val="Tahoma"/>
      <family val="2"/>
    </font>
    <font>
      <b/>
      <sz val="9"/>
      <color indexed="81"/>
      <name val="Tahoma"/>
      <family val="2"/>
    </font>
    <font>
      <sz val="11"/>
      <name val="Calibri"/>
      <family val="2"/>
      <scheme val="minor"/>
    </font>
    <font>
      <b/>
      <u/>
      <sz val="11"/>
      <name val="Calibri"/>
      <family val="2"/>
    </font>
    <font>
      <b/>
      <sz val="11"/>
      <name val="Calibri"/>
      <family val="2"/>
    </font>
    <font>
      <sz val="11"/>
      <name val="Calibri"/>
      <family val="2"/>
    </font>
    <font>
      <sz val="1"/>
      <color indexed="8"/>
      <name val="Courier"/>
      <family val="3"/>
    </font>
    <font>
      <sz val="12"/>
      <color indexed="8"/>
      <name val="Courier"/>
      <family val="3"/>
    </font>
    <font>
      <sz val="10"/>
      <name val="Helv"/>
    </font>
    <font>
      <b/>
      <sz val="18"/>
      <color indexed="8"/>
      <name val="Courier"/>
      <family val="3"/>
    </font>
    <font>
      <b/>
      <sz val="12"/>
      <color indexed="8"/>
      <name val="Courier"/>
      <family val="3"/>
    </font>
    <font>
      <sz val="10"/>
      <name val="Courier"/>
      <family val="3"/>
    </font>
  </fonts>
  <fills count="10">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s>
  <borders count="41">
    <border>
      <left/>
      <right/>
      <top/>
      <bottom/>
      <diagonal/>
    </border>
    <border>
      <left/>
      <right/>
      <top/>
      <bottom style="double">
        <color auto="1"/>
      </bottom>
      <diagonal/>
    </border>
    <border>
      <left style="medium">
        <color indexed="64"/>
      </left>
      <right/>
      <top/>
      <bottom/>
      <diagonal/>
    </border>
    <border>
      <left/>
      <right style="medium">
        <color indexed="64"/>
      </right>
      <top/>
      <bottom/>
      <diagonal/>
    </border>
    <border>
      <left/>
      <right style="dotted">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double">
        <color indexed="64"/>
      </top>
      <bottom/>
      <diagonal/>
    </border>
  </borders>
  <cellStyleXfs count="26">
    <xf numFmtId="0" fontId="0" fillId="0" borderId="0"/>
    <xf numFmtId="0" fontId="5" fillId="0" borderId="0"/>
    <xf numFmtId="0" fontId="14" fillId="0" borderId="0"/>
    <xf numFmtId="0" fontId="14" fillId="0" borderId="0"/>
    <xf numFmtId="0" fontId="23" fillId="0" borderId="0">
      <protection locked="0"/>
    </xf>
    <xf numFmtId="14" fontId="14" fillId="0" borderId="0"/>
    <xf numFmtId="166" fontId="24" fillId="0" borderId="0">
      <protection locked="0"/>
    </xf>
    <xf numFmtId="167" fontId="14" fillId="0" borderId="0" applyFont="0" applyFill="0" applyBorder="0" applyAlignment="0" applyProtection="0"/>
    <xf numFmtId="168" fontId="23" fillId="0" borderId="0">
      <protection locked="0"/>
    </xf>
    <xf numFmtId="0" fontId="25" fillId="0" borderId="0"/>
    <xf numFmtId="168" fontId="24" fillId="0" borderId="0">
      <protection locked="0"/>
    </xf>
    <xf numFmtId="0" fontId="23" fillId="0" borderId="40">
      <protection locked="0"/>
    </xf>
    <xf numFmtId="169" fontId="23" fillId="0" borderId="0">
      <protection locked="0"/>
    </xf>
    <xf numFmtId="0" fontId="25" fillId="0" borderId="0"/>
    <xf numFmtId="0" fontId="25" fillId="0" borderId="0"/>
    <xf numFmtId="0" fontId="25" fillId="0" borderId="0"/>
    <xf numFmtId="170" fontId="26" fillId="0" borderId="0">
      <protection locked="0"/>
    </xf>
    <xf numFmtId="170" fontId="27" fillId="0" borderId="0">
      <protection locked="0"/>
    </xf>
    <xf numFmtId="9" fontId="14" fillId="0" borderId="0" applyFont="0" applyFill="0" applyBorder="0" applyAlignment="0" applyProtection="0"/>
    <xf numFmtId="170" fontId="24" fillId="0" borderId="40">
      <protection locked="0"/>
    </xf>
    <xf numFmtId="0" fontId="28" fillId="0" borderId="0"/>
    <xf numFmtId="171" fontId="23" fillId="0" borderId="0">
      <protection locked="0"/>
    </xf>
    <xf numFmtId="171" fontId="24" fillId="0" borderId="0">
      <protection locked="0"/>
    </xf>
    <xf numFmtId="172" fontId="23" fillId="0" borderId="0">
      <protection locked="0"/>
    </xf>
    <xf numFmtId="0" fontId="23" fillId="0" borderId="0">
      <protection locked="0"/>
    </xf>
    <xf numFmtId="0" fontId="23" fillId="0" borderId="0">
      <protection locked="0"/>
    </xf>
  </cellStyleXfs>
  <cellXfs count="123">
    <xf numFmtId="0" fontId="0" fillId="0" borderId="0" xfId="0"/>
    <xf numFmtId="0" fontId="0" fillId="2" borderId="0" xfId="0" applyFill="1"/>
    <xf numFmtId="0" fontId="0" fillId="3" borderId="0" xfId="0" applyFill="1"/>
    <xf numFmtId="0" fontId="2" fillId="3" borderId="0" xfId="0" applyFont="1" applyFill="1"/>
    <xf numFmtId="0" fontId="3" fillId="3" borderId="0" xfId="0" applyFont="1" applyFill="1"/>
    <xf numFmtId="0" fontId="4" fillId="2" borderId="0" xfId="0" applyFont="1" applyFill="1" applyAlignment="1">
      <alignment horizontal="right"/>
    </xf>
    <xf numFmtId="0" fontId="5" fillId="0" borderId="0" xfId="0" applyFont="1" applyAlignment="1">
      <alignment vertical="center"/>
    </xf>
    <xf numFmtId="0" fontId="5" fillId="0" borderId="0" xfId="0" applyFont="1" applyBorder="1" applyAlignment="1">
      <alignment vertical="center"/>
    </xf>
    <xf numFmtId="0" fontId="7" fillId="0" borderId="0" xfId="0" applyFont="1" applyAlignment="1">
      <alignment vertical="center"/>
    </xf>
    <xf numFmtId="0" fontId="5" fillId="0" borderId="2" xfId="0" applyFont="1" applyBorder="1" applyAlignment="1">
      <alignment vertical="center"/>
    </xf>
    <xf numFmtId="0" fontId="5" fillId="0" borderId="4" xfId="0" applyFont="1" applyFill="1" applyBorder="1" applyAlignment="1">
      <alignment vertical="center"/>
    </xf>
    <xf numFmtId="0" fontId="5" fillId="0" borderId="4" xfId="0" applyFont="1" applyBorder="1" applyAlignment="1">
      <alignment vertical="center"/>
    </xf>
    <xf numFmtId="0" fontId="8" fillId="0" borderId="0" xfId="0" applyFont="1" applyBorder="1" applyAlignment="1">
      <alignment vertical="center"/>
    </xf>
    <xf numFmtId="0" fontId="5" fillId="0" borderId="0" xfId="0" applyFont="1"/>
    <xf numFmtId="0" fontId="7" fillId="0" borderId="0" xfId="0" applyFont="1" applyFill="1" applyAlignment="1">
      <alignment vertical="center"/>
    </xf>
    <xf numFmtId="0" fontId="6" fillId="5" borderId="1" xfId="0" applyFont="1" applyFill="1" applyBorder="1" applyAlignment="1">
      <alignment horizontal="left" vertical="center"/>
    </xf>
    <xf numFmtId="0" fontId="6" fillId="5" borderId="1" xfId="0" applyFont="1" applyFill="1" applyBorder="1" applyAlignment="1">
      <alignment vertical="center"/>
    </xf>
    <xf numFmtId="0" fontId="7" fillId="5" borderId="1" xfId="0" applyFont="1" applyFill="1" applyBorder="1" applyAlignment="1">
      <alignment horizontal="center" vertical="center" wrapText="1"/>
    </xf>
    <xf numFmtId="0" fontId="11" fillId="4" borderId="0" xfId="0" applyFont="1" applyFill="1" applyBorder="1" applyAlignment="1">
      <alignment vertical="center"/>
    </xf>
    <xf numFmtId="0" fontId="9" fillId="4" borderId="0" xfId="0" applyFont="1" applyFill="1" applyBorder="1" applyAlignment="1">
      <alignment vertical="center"/>
    </xf>
    <xf numFmtId="0" fontId="10" fillId="4" borderId="0" xfId="0" applyFont="1" applyFill="1" applyBorder="1" applyAlignment="1">
      <alignment vertical="center"/>
    </xf>
    <xf numFmtId="0" fontId="9" fillId="0" borderId="0" xfId="0" applyFont="1" applyFill="1" applyBorder="1" applyAlignment="1">
      <alignment vertical="center"/>
    </xf>
    <xf numFmtId="0" fontId="5" fillId="2" borderId="0" xfId="0" applyFont="1" applyFill="1" applyAlignment="1">
      <alignment vertical="center"/>
    </xf>
    <xf numFmtId="2" fontId="12" fillId="2" borderId="5" xfId="1" applyNumberFormat="1" applyFont="1" applyFill="1" applyBorder="1" applyAlignment="1">
      <alignment horizontal="centerContinuous" vertical="center"/>
    </xf>
    <xf numFmtId="0" fontId="5" fillId="2" borderId="6" xfId="1" applyFont="1" applyFill="1" applyBorder="1" applyAlignment="1">
      <alignment horizontal="centerContinuous" vertical="center"/>
    </xf>
    <xf numFmtId="2" fontId="12" fillId="2" borderId="6" xfId="1" applyNumberFormat="1" applyFont="1" applyFill="1" applyBorder="1" applyAlignment="1">
      <alignment horizontal="center"/>
    </xf>
    <xf numFmtId="2" fontId="12" fillId="2" borderId="7" xfId="1" applyNumberFormat="1" applyFont="1" applyFill="1" applyBorder="1" applyAlignment="1">
      <alignment horizontal="centerContinuous" vertical="center"/>
    </xf>
    <xf numFmtId="0" fontId="12" fillId="2" borderId="8" xfId="1" applyFont="1" applyFill="1" applyBorder="1" applyAlignment="1">
      <alignment horizontal="centerContinuous" vertical="center"/>
    </xf>
    <xf numFmtId="0" fontId="5" fillId="2" borderId="9" xfId="1" applyFont="1" applyFill="1" applyBorder="1" applyAlignment="1">
      <alignment horizontal="centerContinuous" vertical="center"/>
    </xf>
    <xf numFmtId="2" fontId="12" fillId="2" borderId="9" xfId="1" applyNumberFormat="1" applyFont="1" applyFill="1" applyBorder="1" applyAlignment="1">
      <alignment horizontal="center"/>
    </xf>
    <xf numFmtId="0" fontId="12" fillId="2" borderId="10" xfId="1" applyFont="1" applyFill="1" applyBorder="1" applyAlignment="1">
      <alignment horizontal="centerContinuous" vertical="center"/>
    </xf>
    <xf numFmtId="0" fontId="5" fillId="2" borderId="11" xfId="1" applyFont="1" applyFill="1" applyBorder="1" applyAlignment="1">
      <alignment horizontal="right" vertical="center"/>
    </xf>
    <xf numFmtId="49" fontId="5" fillId="2" borderId="12" xfId="1" applyNumberFormat="1" applyFont="1" applyFill="1" applyBorder="1" applyAlignment="1">
      <alignment horizontal="right" vertical="center"/>
    </xf>
    <xf numFmtId="2" fontId="5" fillId="2" borderId="12" xfId="1" applyNumberFormat="1" applyFont="1" applyFill="1" applyBorder="1" applyAlignment="1">
      <alignment vertical="center"/>
    </xf>
    <xf numFmtId="1" fontId="5" fillId="2" borderId="13" xfId="1" applyNumberFormat="1" applyFont="1" applyFill="1" applyBorder="1" applyAlignment="1">
      <alignment horizontal="center" vertical="center"/>
    </xf>
    <xf numFmtId="0" fontId="5" fillId="2" borderId="14" xfId="1" applyFont="1" applyFill="1" applyBorder="1" applyAlignment="1">
      <alignment horizontal="right" vertical="center"/>
    </xf>
    <xf numFmtId="49" fontId="5" fillId="2" borderId="15" xfId="1" applyNumberFormat="1" applyFont="1" applyFill="1" applyBorder="1" applyAlignment="1">
      <alignment horizontal="right" vertical="center"/>
    </xf>
    <xf numFmtId="2" fontId="5" fillId="2" borderId="15" xfId="1" applyNumberFormat="1" applyFont="1" applyFill="1" applyBorder="1" applyAlignment="1">
      <alignment vertical="center"/>
    </xf>
    <xf numFmtId="1" fontId="5" fillId="2" borderId="16" xfId="1" applyNumberFormat="1" applyFont="1" applyFill="1" applyBorder="1" applyAlignment="1">
      <alignment horizontal="center" vertical="center"/>
    </xf>
    <xf numFmtId="0" fontId="5" fillId="2" borderId="17" xfId="1" applyFont="1" applyFill="1" applyBorder="1" applyAlignment="1">
      <alignment horizontal="right" vertical="center"/>
    </xf>
    <xf numFmtId="49" fontId="5" fillId="2" borderId="18" xfId="1" applyNumberFormat="1" applyFont="1" applyFill="1" applyBorder="1" applyAlignment="1">
      <alignment horizontal="right" vertical="center"/>
    </xf>
    <xf numFmtId="2" fontId="5" fillId="2" borderId="18" xfId="1" applyNumberFormat="1" applyFont="1" applyFill="1" applyBorder="1" applyAlignment="1">
      <alignment vertical="center"/>
    </xf>
    <xf numFmtId="1" fontId="5" fillId="2" borderId="19" xfId="1" applyNumberFormat="1" applyFont="1" applyFill="1" applyBorder="1" applyAlignment="1">
      <alignment horizontal="center" vertical="center"/>
    </xf>
    <xf numFmtId="0" fontId="5" fillId="2" borderId="0" xfId="0" applyFont="1" applyFill="1"/>
    <xf numFmtId="0" fontId="6"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7" fillId="4" borderId="0" xfId="0" applyFont="1" applyFill="1" applyAlignment="1" applyProtection="1">
      <alignment vertical="center" wrapText="1"/>
      <protection locked="0"/>
    </xf>
    <xf numFmtId="0" fontId="6" fillId="4" borderId="0" xfId="0" applyFont="1" applyFill="1" applyAlignment="1" applyProtection="1">
      <alignment horizontal="center" vertical="center"/>
      <protection locked="0"/>
    </xf>
    <xf numFmtId="0" fontId="5" fillId="0" borderId="0" xfId="0" applyFont="1" applyAlignment="1" applyProtection="1">
      <alignment vertical="center"/>
      <protection locked="0"/>
    </xf>
    <xf numFmtId="0" fontId="5" fillId="0" borderId="0" xfId="0" applyFont="1" applyAlignment="1" applyProtection="1">
      <alignment vertical="center" wrapText="1"/>
      <protection locked="0"/>
    </xf>
    <xf numFmtId="165" fontId="5" fillId="0" borderId="0" xfId="0" applyNumberFormat="1" applyFont="1" applyAlignment="1" applyProtection="1">
      <alignment vertical="center"/>
      <protection locked="0"/>
    </xf>
    <xf numFmtId="0" fontId="0" fillId="0" borderId="21" xfId="0" applyFill="1" applyBorder="1" applyAlignment="1">
      <alignment horizontal="center" vertical="center" wrapText="1"/>
    </xf>
    <xf numFmtId="164" fontId="0" fillId="0" borderId="21" xfId="0" applyNumberFormat="1" applyBorder="1"/>
    <xf numFmtId="0" fontId="0" fillId="0" borderId="0" xfId="0" applyAlignment="1">
      <alignment vertical="center"/>
    </xf>
    <xf numFmtId="0" fontId="13" fillId="0" borderId="22" xfId="0" applyFont="1" applyFill="1" applyBorder="1" applyAlignment="1">
      <alignment horizontal="center" vertical="center" wrapText="1"/>
    </xf>
    <xf numFmtId="0" fontId="0" fillId="0" borderId="22" xfId="0" applyBorder="1"/>
    <xf numFmtId="0" fontId="0" fillId="0" borderId="20" xfId="0" applyFill="1" applyBorder="1" applyAlignment="1">
      <alignment horizontal="center" vertical="center" wrapText="1"/>
    </xf>
    <xf numFmtId="0" fontId="0" fillId="6" borderId="26" xfId="0" applyFill="1" applyBorder="1" applyAlignment="1">
      <alignment horizontal="center" vertical="center" wrapText="1"/>
    </xf>
    <xf numFmtId="164" fontId="0" fillId="0" borderId="20" xfId="0" applyNumberFormat="1" applyBorder="1"/>
    <xf numFmtId="164" fontId="0" fillId="0" borderId="26" xfId="0" applyNumberFormat="1" applyBorder="1"/>
    <xf numFmtId="164" fontId="0" fillId="0" borderId="27" xfId="0" applyNumberFormat="1" applyBorder="1"/>
    <xf numFmtId="164" fontId="0" fillId="0" borderId="28" xfId="0" applyNumberFormat="1" applyBorder="1"/>
    <xf numFmtId="164" fontId="0" fillId="0" borderId="29" xfId="0" applyNumberFormat="1" applyBorder="1"/>
    <xf numFmtId="164" fontId="0" fillId="7" borderId="20" xfId="0" applyNumberFormat="1" applyFill="1" applyBorder="1"/>
    <xf numFmtId="164" fontId="0" fillId="7" borderId="21" xfId="0" applyNumberFormat="1" applyFill="1" applyBorder="1"/>
    <xf numFmtId="164" fontId="0" fillId="7" borderId="26" xfId="0" applyNumberFormat="1" applyFill="1" applyBorder="1"/>
    <xf numFmtId="0" fontId="0" fillId="0" borderId="26" xfId="0" applyFill="1" applyBorder="1" applyAlignment="1">
      <alignment horizontal="center" vertical="center" wrapText="1"/>
    </xf>
    <xf numFmtId="164" fontId="0" fillId="0" borderId="20" xfId="0" applyNumberFormat="1" applyFill="1" applyBorder="1"/>
    <xf numFmtId="164" fontId="0" fillId="0" borderId="21" xfId="0" applyNumberFormat="1" applyFill="1" applyBorder="1"/>
    <xf numFmtId="0" fontId="0" fillId="0" borderId="0" xfId="0" applyBorder="1" applyAlignment="1">
      <alignment vertical="center"/>
    </xf>
    <xf numFmtId="164" fontId="0" fillId="0" borderId="30" xfId="0" applyNumberFormat="1" applyBorder="1"/>
    <xf numFmtId="164" fontId="0" fillId="7" borderId="30" xfId="0" applyNumberFormat="1" applyFill="1" applyBorder="1"/>
    <xf numFmtId="0" fontId="0" fillId="0" borderId="31" xfId="0" applyBorder="1" applyAlignment="1">
      <alignment vertical="center"/>
    </xf>
    <xf numFmtId="0" fontId="0" fillId="0" borderId="32" xfId="0" applyBorder="1" applyAlignment="1">
      <alignment vertical="center"/>
    </xf>
    <xf numFmtId="0" fontId="0" fillId="0" borderId="33" xfId="0" applyBorder="1" applyAlignment="1">
      <alignment horizontal="center" vertical="center"/>
    </xf>
    <xf numFmtId="0" fontId="0" fillId="0" borderId="2" xfId="0" applyBorder="1" applyAlignment="1">
      <alignment vertical="center"/>
    </xf>
    <xf numFmtId="0" fontId="0" fillId="0" borderId="3" xfId="0" applyFill="1" applyBorder="1" applyAlignment="1">
      <alignment horizontal="center" vertical="center" wrapText="1"/>
    </xf>
    <xf numFmtId="164" fontId="0" fillId="0" borderId="34" xfId="0" applyNumberFormat="1" applyBorder="1"/>
    <xf numFmtId="164" fontId="0" fillId="7" borderId="35" xfId="0" applyNumberFormat="1" applyFill="1" applyBorder="1"/>
    <xf numFmtId="164" fontId="0" fillId="7" borderId="36" xfId="0" applyNumberFormat="1" applyFill="1" applyBorder="1"/>
    <xf numFmtId="164" fontId="0" fillId="0" borderId="36" xfId="0" applyNumberFormat="1" applyBorder="1"/>
    <xf numFmtId="164" fontId="0" fillId="0" borderId="37" xfId="0" applyNumberFormat="1" applyBorder="1"/>
    <xf numFmtId="164" fontId="0" fillId="7" borderId="34" xfId="0" applyNumberFormat="1" applyFill="1" applyBorder="1"/>
    <xf numFmtId="0" fontId="7" fillId="5" borderId="1" xfId="0" applyFont="1" applyFill="1" applyBorder="1" applyAlignment="1">
      <alignment horizontal="center" vertical="center" wrapText="1"/>
    </xf>
    <xf numFmtId="0" fontId="10" fillId="4" borderId="0" xfId="0" applyFont="1" applyFill="1" applyBorder="1" applyAlignment="1">
      <alignment horizontal="center" vertical="center" wrapText="1"/>
    </xf>
    <xf numFmtId="164" fontId="0" fillId="8" borderId="20" xfId="0" applyNumberFormat="1" applyFill="1" applyBorder="1"/>
    <xf numFmtId="164" fontId="0" fillId="8" borderId="21" xfId="0" applyNumberFormat="1" applyFill="1" applyBorder="1"/>
    <xf numFmtId="164" fontId="0" fillId="8" borderId="26" xfId="0" applyNumberFormat="1" applyFill="1" applyBorder="1"/>
    <xf numFmtId="0" fontId="0" fillId="8" borderId="26" xfId="0" applyFill="1" applyBorder="1" applyAlignment="1">
      <alignment horizontal="center" vertical="center" wrapText="1"/>
    </xf>
    <xf numFmtId="0" fontId="5" fillId="0" borderId="2" xfId="0" quotePrefix="1" applyFont="1" applyBorder="1" applyAlignment="1">
      <alignment vertical="center"/>
    </xf>
    <xf numFmtId="0" fontId="5" fillId="0" borderId="0" xfId="0" applyFont="1" applyFill="1" applyBorder="1" applyAlignment="1">
      <alignment horizontal="center" vertical="center"/>
    </xf>
    <xf numFmtId="0" fontId="5" fillId="0" borderId="0" xfId="0" applyFont="1" applyBorder="1" applyAlignment="1">
      <alignment horizontal="center" vertical="center"/>
    </xf>
    <xf numFmtId="0" fontId="6" fillId="5" borderId="1" xfId="0" applyFont="1" applyFill="1" applyBorder="1" applyAlignment="1">
      <alignment horizontal="center" vertical="center" wrapText="1"/>
    </xf>
    <xf numFmtId="164" fontId="14" fillId="0" borderId="20" xfId="0" applyNumberFormat="1" applyFont="1" applyBorder="1"/>
    <xf numFmtId="0" fontId="0" fillId="0" borderId="22" xfId="0" applyFill="1" applyBorder="1"/>
    <xf numFmtId="0" fontId="0" fillId="0" borderId="0" xfId="0" applyFill="1"/>
    <xf numFmtId="0" fontId="19" fillId="9" borderId="0" xfId="2" applyFont="1" applyFill="1"/>
    <xf numFmtId="14" fontId="19" fillId="9" borderId="0" xfId="2" applyNumberFormat="1" applyFont="1" applyFill="1"/>
    <xf numFmtId="0" fontId="19" fillId="9" borderId="0" xfId="2" applyFont="1" applyFill="1" applyAlignment="1">
      <alignment vertical="top"/>
    </xf>
    <xf numFmtId="0" fontId="19" fillId="9" borderId="0" xfId="2" applyFont="1" applyFill="1" applyAlignment="1">
      <alignment horizontal="left" vertical="top" wrapText="1"/>
    </xf>
    <xf numFmtId="0" fontId="14" fillId="9" borderId="0" xfId="2" applyFill="1"/>
    <xf numFmtId="164" fontId="0" fillId="0" borderId="0" xfId="0" applyNumberFormat="1"/>
    <xf numFmtId="0" fontId="5" fillId="0" borderId="0" xfId="0" applyFont="1" applyBorder="1" applyAlignment="1">
      <alignment vertical="center" wrapText="1"/>
    </xf>
    <xf numFmtId="173" fontId="0" fillId="0" borderId="0" xfId="0" applyNumberFormat="1"/>
    <xf numFmtId="2" fontId="0" fillId="0" borderId="0" xfId="0" applyNumberFormat="1"/>
    <xf numFmtId="165" fontId="5" fillId="0" borderId="0" xfId="0" applyNumberFormat="1" applyFont="1" applyAlignment="1">
      <alignment vertical="center"/>
    </xf>
    <xf numFmtId="174" fontId="0" fillId="0" borderId="21" xfId="0" applyNumberFormat="1" applyBorder="1"/>
    <xf numFmtId="164" fontId="5" fillId="0" borderId="0" xfId="0" applyNumberFormat="1" applyFont="1" applyAlignment="1">
      <alignment vertical="center"/>
    </xf>
    <xf numFmtId="9" fontId="0" fillId="0" borderId="0" xfId="0" applyNumberFormat="1"/>
    <xf numFmtId="175" fontId="0" fillId="0" borderId="0" xfId="0" applyNumberFormat="1"/>
    <xf numFmtId="0" fontId="0" fillId="0" borderId="0" xfId="0" applyBorder="1" applyAlignment="1">
      <alignment horizontal="center" vertical="center"/>
    </xf>
    <xf numFmtId="0" fontId="0" fillId="0" borderId="0" xfId="0" applyFill="1" applyBorder="1" applyAlignment="1">
      <alignment horizontal="center" vertical="center" wrapText="1"/>
    </xf>
    <xf numFmtId="164" fontId="0" fillId="7" borderId="0" xfId="0" applyNumberFormat="1" applyFill="1" applyBorder="1"/>
    <xf numFmtId="164" fontId="0" fillId="0" borderId="0" xfId="0" applyNumberFormat="1" applyBorder="1"/>
    <xf numFmtId="0" fontId="16" fillId="2" borderId="0" xfId="0" applyFont="1" applyFill="1" applyAlignment="1">
      <alignment horizontal="right"/>
    </xf>
    <xf numFmtId="0" fontId="15" fillId="2" borderId="0" xfId="0" applyFont="1" applyFill="1" applyAlignment="1">
      <alignment horizontal="right"/>
    </xf>
    <xf numFmtId="0" fontId="19" fillId="9" borderId="0" xfId="2" applyFont="1" applyFill="1" applyAlignment="1">
      <alignment horizontal="left" vertical="top"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38" xfId="0" applyBorder="1" applyAlignment="1">
      <alignment horizontal="center" vertical="center" wrapText="1"/>
    </xf>
    <xf numFmtId="0" fontId="0" fillId="0" borderId="9" xfId="0" applyBorder="1" applyAlignment="1">
      <alignment horizontal="center" vertical="center" wrapText="1"/>
    </xf>
    <xf numFmtId="0" fontId="0" fillId="0" borderId="39" xfId="0" applyBorder="1" applyAlignment="1">
      <alignment horizontal="center" vertical="center" wrapText="1"/>
    </xf>
  </cellXfs>
  <cellStyles count="26">
    <cellStyle name="=C:\WINNT35\SYSTEM32\COMMAND.COM" xfId="3" xr:uid="{00000000-0005-0000-0000-000000000000}"/>
    <cellStyle name="Datum" xfId="4" xr:uid="{00000000-0005-0000-0000-000001000000}"/>
    <cellStyle name="Datum [0]" xfId="5" xr:uid="{00000000-0005-0000-0000-000002000000}"/>
    <cellStyle name="Datum_ROHELB" xfId="6" xr:uid="{00000000-0005-0000-0000-000003000000}"/>
    <cellStyle name="Euro" xfId="7" xr:uid="{00000000-0005-0000-0000-000004000000}"/>
    <cellStyle name="Fest" xfId="8" xr:uid="{00000000-0005-0000-0000-000005000000}"/>
    <cellStyle name="Fest - Formatvorlage2" xfId="9" xr:uid="{00000000-0005-0000-0000-000006000000}"/>
    <cellStyle name="Fest_ROHELB" xfId="10" xr:uid="{00000000-0005-0000-0000-000007000000}"/>
    <cellStyle name="Gesamt" xfId="11" xr:uid="{00000000-0005-0000-0000-000008000000}"/>
    <cellStyle name="Komma0" xfId="12" xr:uid="{00000000-0005-0000-0000-000009000000}"/>
    <cellStyle name="Komma0 - Formatvorlage1" xfId="13" xr:uid="{00000000-0005-0000-0000-00000A000000}"/>
    <cellStyle name="Komma0 - Formatvorlage3" xfId="14" xr:uid="{00000000-0005-0000-0000-00000B000000}"/>
    <cellStyle name="Komma1 - Formatvorlage1" xfId="15" xr:uid="{00000000-0005-0000-0000-00000C000000}"/>
    <cellStyle name="Kopfzeile1" xfId="16" xr:uid="{00000000-0005-0000-0000-00000D000000}"/>
    <cellStyle name="Kopfzeile2" xfId="17" xr:uid="{00000000-0005-0000-0000-00000E000000}"/>
    <cellStyle name="Prozent 2" xfId="18" xr:uid="{00000000-0005-0000-0000-00000F000000}"/>
    <cellStyle name="Standard" xfId="0" builtinId="0"/>
    <cellStyle name="Standard 2" xfId="2" xr:uid="{00000000-0005-0000-0000-000011000000}"/>
    <cellStyle name="Standard_STAR Strom V1.10 071219" xfId="1" xr:uid="{00000000-0005-0000-0000-000012000000}"/>
    <cellStyle name="Summe" xfId="19" xr:uid="{00000000-0005-0000-0000-000013000000}"/>
    <cellStyle name="Undefiniert" xfId="20" xr:uid="{00000000-0005-0000-0000-000014000000}"/>
    <cellStyle name="Whrung" xfId="21" xr:uid="{00000000-0005-0000-0000-000015000000}"/>
    <cellStyle name="Whrung" xfId="22" xr:uid="{00000000-0005-0000-0000-000016000000}"/>
    <cellStyle name="Whrung0" xfId="23" xr:uid="{00000000-0005-0000-0000-000017000000}"/>
    <cellStyle name="Zeile 1" xfId="24" xr:uid="{00000000-0005-0000-0000-000018000000}"/>
    <cellStyle name="Zeile 2" xfId="25" xr:uid="{00000000-0005-0000-0000-000019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48284"/>
      <rgbColor rgb="00CE0000"/>
      <rgbColor rgb="00FFFFFF"/>
      <rgbColor rgb="00000000"/>
      <rgbColor rgb="00BDD3E7"/>
      <rgbColor rgb="00006699"/>
      <rgbColor rgb="00C0C0C0"/>
      <rgbColor rgb="00E8F0F6"/>
      <rgbColor rgb="00000000"/>
      <rgbColor rgb="00848284"/>
      <rgbColor rgb="00CE0000"/>
      <rgbColor rgb="00BDD3E7"/>
      <rgbColor rgb="0000659C"/>
      <rgbColor rgb="00C0C0C0"/>
      <rgbColor rgb="00447DA8"/>
      <rgbColor rgb="00E8F0F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EAEAEA"/>
      <color rgb="FFFFD5DD"/>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190500</xdr:rowOff>
    </xdr:from>
    <xdr:to>
      <xdr:col>8</xdr:col>
      <xdr:colOff>471916</xdr:colOff>
      <xdr:row>61</xdr:row>
      <xdr:rowOff>114300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462"/>
        <a:stretch/>
      </xdr:blipFill>
      <xdr:spPr>
        <a:xfrm>
          <a:off x="0" y="1952625"/>
          <a:ext cx="7110841" cy="8410575"/>
        </a:xfrm>
        <a:prstGeom prst="rect">
          <a:avLst/>
        </a:prstGeom>
      </xdr:spPr>
    </xdr:pic>
    <xdr:clientData/>
  </xdr:twoCellAnchor>
  <xdr:twoCellAnchor editAs="oneCell">
    <xdr:from>
      <xdr:col>0</xdr:col>
      <xdr:colOff>180975</xdr:colOff>
      <xdr:row>2</xdr:row>
      <xdr:rowOff>76200</xdr:rowOff>
    </xdr:from>
    <xdr:to>
      <xdr:col>2</xdr:col>
      <xdr:colOff>654423</xdr:colOff>
      <xdr:row>5</xdr:row>
      <xdr:rowOff>141754</xdr:rowOff>
    </xdr:to>
    <xdr:pic>
      <xdr:nvPicPr>
        <xdr:cNvPr id="5" name="Grafik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400050"/>
          <a:ext cx="1997448" cy="684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9</xdr:col>
      <xdr:colOff>209550</xdr:colOff>
      <xdr:row>64</xdr:row>
      <xdr:rowOff>133350</xdr:rowOff>
    </xdr:to>
    <xdr:pic>
      <xdr:nvPicPr>
        <xdr:cNvPr id="2" name="Grafik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7019925"/>
          <a:ext cx="6305550" cy="832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68034</xdr:rowOff>
    </xdr:from>
    <xdr:to>
      <xdr:col>2</xdr:col>
      <xdr:colOff>292714</xdr:colOff>
      <xdr:row>0</xdr:row>
      <xdr:rowOff>812936</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68034"/>
          <a:ext cx="1980000" cy="7449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54428</xdr:colOff>
      <xdr:row>0</xdr:row>
      <xdr:rowOff>122464</xdr:rowOff>
    </xdr:from>
    <xdr:to>
      <xdr:col>42</xdr:col>
      <xdr:colOff>605636</xdr:colOff>
      <xdr:row>0</xdr:row>
      <xdr:rowOff>805275</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4113107" y="122464"/>
          <a:ext cx="1993565" cy="682811"/>
        </a:xfrm>
        <a:prstGeom prst="rect">
          <a:avLst/>
        </a:prstGeom>
      </xdr:spPr>
    </xdr:pic>
    <xdr:clientData/>
  </xdr:twoCellAnchor>
  <xdr:twoCellAnchor editAs="oneCell">
    <xdr:from>
      <xdr:col>0</xdr:col>
      <xdr:colOff>149679</xdr:colOff>
      <xdr:row>0</xdr:row>
      <xdr:rowOff>81643</xdr:rowOff>
    </xdr:from>
    <xdr:to>
      <xdr:col>2</xdr:col>
      <xdr:colOff>442393</xdr:colOff>
      <xdr:row>0</xdr:row>
      <xdr:rowOff>826545</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49679" y="81643"/>
          <a:ext cx="1980000" cy="7449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13607</xdr:colOff>
      <xdr:row>0</xdr:row>
      <xdr:rowOff>40821</xdr:rowOff>
    </xdr:from>
    <xdr:to>
      <xdr:col>2</xdr:col>
      <xdr:colOff>357839</xdr:colOff>
      <xdr:row>0</xdr:row>
      <xdr:rowOff>816427</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3607" y="40821"/>
          <a:ext cx="2031518" cy="7756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33617</xdr:colOff>
      <xdr:row>0</xdr:row>
      <xdr:rowOff>100852</xdr:rowOff>
    </xdr:from>
    <xdr:to>
      <xdr:col>0</xdr:col>
      <xdr:colOff>1765334</xdr:colOff>
      <xdr:row>0</xdr:row>
      <xdr:rowOff>761999</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3617" y="100852"/>
          <a:ext cx="1731717" cy="661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app1\home\NETZZUGANGSENTGELTE\Allgemein\Anlageverm&#246;gen\Tabellen\2015%20BK9-15-0605-1_EHB_KB_2016_ErhebungsbogenGAS_download_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ETZZUGANGSENTGELTE\Allgemein\Anlageverm&#246;gen\Tabellen\AV%20Version%201.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B_Bilanz"/>
      <sheetName val="B1_Hinzu_Kürz"/>
      <sheetName val="B2_RSt_Spiegel"/>
      <sheetName val="C_GuV"/>
      <sheetName val="C1_Sonstiges"/>
      <sheetName val="C2_Hinzu_Kürz"/>
      <sheetName val="C3_ÜLR_PZK"/>
      <sheetName val="C4_Treibenergie"/>
      <sheetName val="C5_KOLA"/>
      <sheetName val="D_SAV"/>
      <sheetName val="D1_Anl_Spiegel"/>
      <sheetName val="D2_BKZ_NAKB"/>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
          <cell r="A2" t="str">
            <v>Grundstücksanlagen, Bauten für Transportwesen</v>
          </cell>
        </row>
        <row r="3">
          <cell r="A3" t="str">
            <v>Betriebsgebäude</v>
          </cell>
        </row>
        <row r="4">
          <cell r="A4" t="str">
            <v>Verwaltungsgebäude</v>
          </cell>
        </row>
        <row r="5">
          <cell r="A5" t="str">
            <v>Gleisanlagen, Eisenbahnwagen</v>
          </cell>
        </row>
        <row r="6">
          <cell r="A6" t="str">
            <v>Geschäftsausstattung (ohne EDV, Werkzeuge/Geräte); Vermittlungseinrichtungen</v>
          </cell>
        </row>
        <row r="7">
          <cell r="A7" t="str">
            <v>Werkzeuge/Geräte</v>
          </cell>
        </row>
        <row r="8">
          <cell r="A8" t="str">
            <v>Lagereinrichtung</v>
          </cell>
        </row>
        <row r="9">
          <cell r="A9" t="str">
            <v>Hardware</v>
          </cell>
        </row>
        <row r="10">
          <cell r="A10" t="str">
            <v>Software</v>
          </cell>
        </row>
        <row r="11">
          <cell r="A11" t="str">
            <v>Leichtfahrzeuge</v>
          </cell>
        </row>
        <row r="12">
          <cell r="A12" t="str">
            <v>Schwerfahrzeuge</v>
          </cell>
        </row>
        <row r="13">
          <cell r="A13" t="str">
            <v>Gasbehälter</v>
          </cell>
        </row>
        <row r="14">
          <cell r="A14" t="str">
            <v>Erdgasverdichtung</v>
          </cell>
        </row>
        <row r="15">
          <cell r="A15" t="str">
            <v>Gasreinigungsanlagen</v>
          </cell>
        </row>
        <row r="16">
          <cell r="A16" t="str">
            <v>Piping und Armaturen</v>
          </cell>
        </row>
        <row r="17">
          <cell r="A17" t="str">
            <v>Gasmessanlagen</v>
          </cell>
        </row>
        <row r="18">
          <cell r="A18" t="str">
            <v>Sicherheitseinrichtungen (Erdgasverdichteranlagen)</v>
          </cell>
        </row>
        <row r="19">
          <cell r="A19" t="str">
            <v>Leit- und Energietechnik (Erdgasverdichteranlagen)</v>
          </cell>
        </row>
        <row r="20">
          <cell r="A20" t="str">
            <v>Nebenanlagen (Erdgasverdichteranlagen)</v>
          </cell>
        </row>
        <row r="21">
          <cell r="A21" t="str">
            <v>Verkehrswege</v>
          </cell>
        </row>
        <row r="22">
          <cell r="A22" t="str">
            <v>Rohrleitungen/HAL Stahl PE ummantelt &lt;= 16 bar</v>
          </cell>
        </row>
        <row r="23">
          <cell r="A23" t="str">
            <v>Rohrleitungen/HAL Stahl PE ummantelt &gt; 16 bar</v>
          </cell>
        </row>
        <row r="24">
          <cell r="A24" t="str">
            <v>Rohrleitungen/HAL Stahl kathodisch geschützt &lt;= 16 bar</v>
          </cell>
        </row>
        <row r="25">
          <cell r="A25" t="str">
            <v>Rohrleitungen/HAL Stahl kathodisch geschützt &gt; 16 bar</v>
          </cell>
        </row>
        <row r="26">
          <cell r="A26" t="str">
            <v>Rohrleitungen/HAL Stahl bituminiert &lt;= 16 bar</v>
          </cell>
        </row>
        <row r="27">
          <cell r="A27" t="str">
            <v>Rohrleitungen/HAL Stahl bituminiert &gt; 16 bar</v>
          </cell>
        </row>
        <row r="28">
          <cell r="A28" t="str">
            <v>Rohrleitungen/HAL Grauguss (&gt; DN 150)</v>
          </cell>
        </row>
        <row r="29">
          <cell r="A29" t="str">
            <v>Rohrleitungen/HAL Duktiler Guss</v>
          </cell>
        </row>
        <row r="30">
          <cell r="A30" t="str">
            <v>Rohrleitungen/HAL Polyethylen (PE-HD)</v>
          </cell>
        </row>
        <row r="31">
          <cell r="A31" t="str">
            <v>Rohrleitungen/HAL Polyvinylchlorid (PVC)</v>
          </cell>
        </row>
        <row r="32">
          <cell r="A32" t="str">
            <v>Armaturen/Armaturenstationen</v>
          </cell>
        </row>
        <row r="33">
          <cell r="A33" t="str">
            <v>Molchschleusen</v>
          </cell>
        </row>
        <row r="34">
          <cell r="A34" t="str">
            <v>Sicherheitseinrichtungen (Rohrleitungen/HAL)</v>
          </cell>
        </row>
        <row r="35">
          <cell r="A35" t="str">
            <v>Gaszähler der Verteilung</v>
          </cell>
        </row>
        <row r="36">
          <cell r="A36" t="str">
            <v>Hausdruckregler/Zählerregler</v>
          </cell>
        </row>
        <row r="37">
          <cell r="A37" t="str">
            <v>Messeinrichtungen</v>
          </cell>
        </row>
        <row r="38">
          <cell r="A38" t="str">
            <v>Regeleinrichtungen</v>
          </cell>
        </row>
        <row r="39">
          <cell r="A39" t="str">
            <v>Sicherheitseinrichtungen (Mess-, Regel- und Zähleranlagen)</v>
          </cell>
        </row>
        <row r="40">
          <cell r="A40" t="str">
            <v>Leit- und Energietechnik (Mess-, Regel- und Zähleranlagen)</v>
          </cell>
        </row>
        <row r="41">
          <cell r="A41" t="str">
            <v>Verdichter in Gasmischanlagen</v>
          </cell>
        </row>
        <row r="42">
          <cell r="A42" t="str">
            <v>Nebenanlagen (Mess-, Regel- und Zähleranlagen)</v>
          </cell>
        </row>
        <row r="43">
          <cell r="A43" t="str">
            <v>Gebäude (Mess-, Regel- und Zähleranlagen)</v>
          </cell>
        </row>
        <row r="44">
          <cell r="A44" t="str">
            <v>Fernwirkanlagen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Disclaimer"/>
      <sheetName val="Cockpit"/>
      <sheetName val="Vergleich"/>
      <sheetName val="Anlagengitter"/>
      <sheetName val="Anlagenabgänge"/>
      <sheetName val="Prüfung"/>
      <sheetName val="Ablage"/>
      <sheetName val="Übergabe"/>
      <sheetName val="Pivottabelle"/>
      <sheetName val="Diagramm"/>
      <sheetName val="Indexzuordnung"/>
      <sheetName val="S_Index"/>
      <sheetName val="S_ND"/>
      <sheetName val="G_Index"/>
      <sheetName val="G_ND"/>
      <sheetName val="W_Index"/>
      <sheetName val="W_ND"/>
      <sheetName val="Fak"/>
      <sheetName val="SAV_Hilfsblatt"/>
      <sheetName val="AV Version 1.13"/>
    </sheetNames>
    <sheetDataSet>
      <sheetData sheetId="0" refreshError="1"/>
      <sheetData sheetId="1">
        <row r="7">
          <cell r="B7">
            <v>2015</v>
          </cell>
        </row>
        <row r="30">
          <cell r="B30">
            <v>0.4</v>
          </cell>
          <cell r="D30">
            <v>0.4</v>
          </cell>
          <cell r="F30">
            <v>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t="str">
            <v>Grundstücke</v>
          </cell>
        </row>
        <row r="4">
          <cell r="C4" t="str">
            <v>Anlagen im Bau</v>
          </cell>
        </row>
        <row r="5">
          <cell r="C5" t="str">
            <v>Immaterielle Vermögensgegenstände</v>
          </cell>
        </row>
        <row r="6">
          <cell r="C6" t="str">
            <v>Hausanschlusskostenbeiträge (erhalten)</v>
          </cell>
        </row>
        <row r="7">
          <cell r="C7" t="str">
            <v>Baukostenzuschüsse (erhalten)</v>
          </cell>
        </row>
        <row r="8">
          <cell r="C8" t="str">
            <v>Baukostenzuschüsse (geleistet)</v>
          </cell>
        </row>
        <row r="9">
          <cell r="C9" t="str">
            <v>Kabel 220 kV</v>
          </cell>
        </row>
        <row r="10">
          <cell r="C10" t="str">
            <v>Kabel 110 kV</v>
          </cell>
        </row>
        <row r="11">
          <cell r="C11" t="str">
            <v>Kabel Mittelspannungsnetz</v>
          </cell>
        </row>
        <row r="12">
          <cell r="C12" t="str">
            <v>Kabel 1 kV</v>
          </cell>
        </row>
        <row r="13">
          <cell r="C13" t="str">
            <v>Kabel Abnehmeranschlüsse</v>
          </cell>
        </row>
        <row r="14">
          <cell r="C14" t="str">
            <v>Freileitungen 110-380kV</v>
          </cell>
        </row>
        <row r="15">
          <cell r="C15" t="str">
            <v>Freileitungen Mittelspannungsnetz</v>
          </cell>
        </row>
        <row r="16">
          <cell r="C16" t="str">
            <v>Freileitungen 1 kV</v>
          </cell>
        </row>
        <row r="17">
          <cell r="C17" t="str">
            <v>Freileitungen Abnehmeranschlüsse</v>
          </cell>
        </row>
        <row r="18">
          <cell r="C18" t="str">
            <v>Stationseinrichtungen und Hilfsanlagen inklusive Trafo und Schalter</v>
          </cell>
        </row>
        <row r="19">
          <cell r="C19" t="str">
            <v>Schutz-, Mess- und Überspannungsschutzeinrichtungen, Fernsteuer-, Fernmelde-, Fernmess- und Automatikanlagen sowie Rundsteuerungsanlagen einschließlich Kopplungs-, Trafo- und Schaltanlagen</v>
          </cell>
        </row>
        <row r="20">
          <cell r="C20" t="str">
            <v>Sonstiges</v>
          </cell>
        </row>
        <row r="21">
          <cell r="C21" t="str">
            <v>380 / 220/110/30/10 kV-Stationen</v>
          </cell>
        </row>
        <row r="22">
          <cell r="C22" t="str">
            <v>Hauptverteilerstationen</v>
          </cell>
        </row>
        <row r="23">
          <cell r="C23" t="str">
            <v>Ortsnetzstationen</v>
          </cell>
        </row>
        <row r="24">
          <cell r="C24" t="str">
            <v>Kundenstationen</v>
          </cell>
        </row>
        <row r="25">
          <cell r="C25" t="str">
            <v>Stationsgebäude</v>
          </cell>
        </row>
        <row r="26">
          <cell r="C26" t="str">
            <v>Allgemeine Stationseinrichtungen, Hilfsanlagen</v>
          </cell>
        </row>
        <row r="27">
          <cell r="C27" t="str">
            <v>ortsfeste Hebezeuge und Lastenaufzüge einschließlich Laufschienen, Aussenbeleuchtung in Umspann- und Schaltanlagen</v>
          </cell>
        </row>
        <row r="28">
          <cell r="C28" t="str">
            <v>Schalteinrichtungen</v>
          </cell>
        </row>
        <row r="29">
          <cell r="C29" t="str">
            <v>Rundsteuer-, Fernsteuer-, Fernmelde-, Fernmess-, Automatikanlagen, Strom- und Spannungswandler, Netzschutzeinrichtungen</v>
          </cell>
        </row>
        <row r="30">
          <cell r="C30" t="str">
            <v>Ortsnetz-Transformatoren, Kabelverteilerschränke</v>
          </cell>
        </row>
        <row r="31">
          <cell r="C31" t="str">
            <v>Zähler, Messeinrichtungen, Uhren, TFR-Empfänger</v>
          </cell>
        </row>
        <row r="32">
          <cell r="C32" t="str">
            <v>Fernsprechleitungen</v>
          </cell>
        </row>
        <row r="33">
          <cell r="C33" t="str">
            <v>Fahrbare Stromaggregate</v>
          </cell>
        </row>
        <row r="34">
          <cell r="C34" t="str">
            <v>Grundstücksanlagen, Bauten für Transportwesen</v>
          </cell>
        </row>
        <row r="35">
          <cell r="C35" t="str">
            <v>Betriebsgebäude</v>
          </cell>
        </row>
        <row r="36">
          <cell r="C36" t="str">
            <v>Verwaltungsgebäude</v>
          </cell>
        </row>
        <row r="37">
          <cell r="C37" t="str">
            <v>Geschäftsausstattung (ohne EDV, Werkzeuge/Geräte)</v>
          </cell>
        </row>
        <row r="38">
          <cell r="C38" t="str">
            <v>Werkzeuge/Geräte</v>
          </cell>
        </row>
        <row r="39">
          <cell r="C39" t="str">
            <v>Lagereinrichtung</v>
          </cell>
        </row>
        <row r="40">
          <cell r="C40" t="str">
            <v>Hardware</v>
          </cell>
        </row>
        <row r="41">
          <cell r="C41" t="str">
            <v>Software</v>
          </cell>
        </row>
        <row r="42">
          <cell r="C42" t="str">
            <v>Leichtfahrzeuge</v>
          </cell>
        </row>
        <row r="43">
          <cell r="C43" t="str">
            <v>Schwerfahrzeuge</v>
          </cell>
        </row>
        <row r="44">
          <cell r="C44" t="str">
            <v>...</v>
          </cell>
        </row>
        <row r="45">
          <cell r="C45" t="str">
            <v>...</v>
          </cell>
        </row>
        <row r="46">
          <cell r="C46" t="str">
            <v>...</v>
          </cell>
        </row>
        <row r="47">
          <cell r="C47" t="str">
            <v>...</v>
          </cell>
        </row>
        <row r="48">
          <cell r="C48" t="str">
            <v>...</v>
          </cell>
        </row>
        <row r="49">
          <cell r="C49" t="str">
            <v>...</v>
          </cell>
        </row>
        <row r="50">
          <cell r="C50" t="str">
            <v>...</v>
          </cell>
        </row>
        <row r="51">
          <cell r="C51" t="str">
            <v>...</v>
          </cell>
        </row>
        <row r="56">
          <cell r="C56" t="str">
            <v>Grundstücke</v>
          </cell>
        </row>
        <row r="57">
          <cell r="C57" t="str">
            <v>Anlagen im Bau</v>
          </cell>
        </row>
        <row r="58">
          <cell r="C58" t="str">
            <v>Immaterielle Vermögensgegenstände</v>
          </cell>
        </row>
        <row r="59">
          <cell r="C59" t="str">
            <v>Hausanschlusskostenbeiträge (erhalten)</v>
          </cell>
        </row>
        <row r="60">
          <cell r="C60" t="str">
            <v>Baukostenzuschüsse (erhalten)</v>
          </cell>
        </row>
        <row r="61">
          <cell r="C61" t="str">
            <v>Baukostenzuschüsse (geleistet)</v>
          </cell>
        </row>
        <row r="62">
          <cell r="C62" t="str">
            <v>Grundstücksanlagen, Bauten für Transportwesen</v>
          </cell>
        </row>
        <row r="63">
          <cell r="C63" t="str">
            <v>Betriebsgebäude</v>
          </cell>
        </row>
        <row r="64">
          <cell r="C64" t="str">
            <v>Verwaltungsgebäude</v>
          </cell>
        </row>
        <row r="65">
          <cell r="C65" t="str">
            <v>Gleisanlagen, Eisenbahnwagen</v>
          </cell>
        </row>
        <row r="66">
          <cell r="C66" t="str">
            <v>Geschäftsausstattung (ohne EDV, Werkzeuge/Geräte); Vermittlungseinrichtungen</v>
          </cell>
        </row>
        <row r="67">
          <cell r="C67" t="str">
            <v>Werkzeuge/Geräte</v>
          </cell>
        </row>
        <row r="68">
          <cell r="C68" t="str">
            <v>Lagereinrichtung</v>
          </cell>
        </row>
        <row r="69">
          <cell r="C69" t="str">
            <v>Hardware</v>
          </cell>
        </row>
        <row r="70">
          <cell r="C70" t="str">
            <v>Software</v>
          </cell>
        </row>
        <row r="71">
          <cell r="C71" t="str">
            <v>Leichtfahrzeuge</v>
          </cell>
        </row>
        <row r="72">
          <cell r="C72" t="str">
            <v>Schwerfahrzeuge</v>
          </cell>
        </row>
        <row r="73">
          <cell r="C73" t="str">
            <v>Gasbehälter</v>
          </cell>
        </row>
        <row r="74">
          <cell r="C74" t="str">
            <v>Erdgasverdichtung</v>
          </cell>
        </row>
        <row r="75">
          <cell r="C75" t="str">
            <v>Gasreinigungsanlagen</v>
          </cell>
        </row>
        <row r="76">
          <cell r="C76" t="str">
            <v>Piping und Armaturen</v>
          </cell>
        </row>
        <row r="77">
          <cell r="C77" t="str">
            <v>Gasmessanlagen</v>
          </cell>
        </row>
        <row r="78">
          <cell r="C78" t="str">
            <v>Sicherheitseinrichtungen (Erdgasverdichteranlagen)</v>
          </cell>
        </row>
        <row r="79">
          <cell r="C79" t="str">
            <v>Leit- und Energietechnik (Erdgasverdichteranlagen)</v>
          </cell>
        </row>
        <row r="80">
          <cell r="C80" t="str">
            <v>Nebenanlagen (Erdgasverdichteranlagen)</v>
          </cell>
        </row>
        <row r="81">
          <cell r="C81" t="str">
            <v>Verkehrswege</v>
          </cell>
        </row>
        <row r="82">
          <cell r="C82" t="str">
            <v>Rohrleitungen/HAL Stahl PE ummantelt &lt;= 16 bar</v>
          </cell>
        </row>
        <row r="83">
          <cell r="C83" t="str">
            <v>Rohrleitungen/HAL Stahl PE ummantelt &gt; 16 bar</v>
          </cell>
        </row>
        <row r="84">
          <cell r="C84" t="str">
            <v>Rohrleitungen/HAL Stahl kathodisch geschützt &lt;= 16 bar</v>
          </cell>
        </row>
        <row r="85">
          <cell r="C85" t="str">
            <v>Rohrleitungen/HAL Stahl kathodisch geschützt &gt; 16 bar</v>
          </cell>
        </row>
        <row r="86">
          <cell r="C86" t="str">
            <v>Rohrleitungen/HAL Stahl bituminiert &lt;= 16 bar</v>
          </cell>
        </row>
        <row r="87">
          <cell r="C87" t="str">
            <v>Rohrleitungen/HAL Stahl bituminiert &gt; 16 bar</v>
          </cell>
        </row>
        <row r="88">
          <cell r="C88" t="str">
            <v>Rohrleitungen/HAL Grauguss (&gt; DN 150)</v>
          </cell>
        </row>
        <row r="89">
          <cell r="C89" t="str">
            <v>Rohrleitungen/HAL Duktiler Guss</v>
          </cell>
        </row>
        <row r="90">
          <cell r="C90" t="str">
            <v>Rohrleitungen/HAL Polyethylen (PE-HD)</v>
          </cell>
        </row>
        <row r="91">
          <cell r="C91" t="str">
            <v>Rohrleitungen/HAL Polyvinylchlorid (PVC)</v>
          </cell>
        </row>
        <row r="92">
          <cell r="C92" t="str">
            <v>Armaturen/Armaturenstationen</v>
          </cell>
        </row>
        <row r="93">
          <cell r="C93" t="str">
            <v>Molchschleusen</v>
          </cell>
        </row>
        <row r="94">
          <cell r="C94" t="str">
            <v>Sicherheitseinrichtungen (Rohrleitungen/HAL)</v>
          </cell>
        </row>
        <row r="95">
          <cell r="C95" t="str">
            <v>Gaszähler der Verteilung</v>
          </cell>
        </row>
        <row r="96">
          <cell r="C96" t="str">
            <v>Hausdruckregler/Zählerregler</v>
          </cell>
        </row>
        <row r="97">
          <cell r="C97" t="str">
            <v>Messeinrichtungen</v>
          </cell>
        </row>
        <row r="98">
          <cell r="C98" t="str">
            <v>Regeleinrichtungen</v>
          </cell>
        </row>
        <row r="99">
          <cell r="C99" t="str">
            <v>Sicherheitseinrichtungen (Mess-, Regel- und Zähleranlagen)</v>
          </cell>
        </row>
        <row r="100">
          <cell r="C100" t="str">
            <v>Leit- und Energietechnik (Mess-, Regel- und Zähleranlagen)</v>
          </cell>
        </row>
        <row r="101">
          <cell r="C101" t="str">
            <v>Verdichter in Gasmischanlagen</v>
          </cell>
        </row>
        <row r="102">
          <cell r="C102" t="str">
            <v>Nebenanlagen (Mess-, Regel- und Zähleranlagen)</v>
          </cell>
        </row>
        <row r="103">
          <cell r="C103" t="str">
            <v>Gebäude (Mess-, Regel- und Zähleranlagen)</v>
          </cell>
        </row>
        <row r="104">
          <cell r="C104" t="str">
            <v>Fernwirkanlagen</v>
          </cell>
        </row>
        <row r="109">
          <cell r="C109" t="str">
            <v>Grundstücke</v>
          </cell>
        </row>
        <row r="110">
          <cell r="C110" t="str">
            <v>Anlagen im Bau</v>
          </cell>
        </row>
        <row r="111">
          <cell r="C111" t="str">
            <v>Immaterielle Vermögensgegenstände</v>
          </cell>
        </row>
        <row r="112">
          <cell r="C112" t="str">
            <v>Hausanschlusskostenbeiträge (erhalten)</v>
          </cell>
        </row>
        <row r="113">
          <cell r="C113" t="str">
            <v>Baukostenzuschüsse (erhalten)</v>
          </cell>
        </row>
        <row r="114">
          <cell r="C114" t="str">
            <v>Baukostenzuschüsse (geleistet)</v>
          </cell>
        </row>
        <row r="115">
          <cell r="C115" t="str">
            <v>Bohrbrunnen</v>
          </cell>
        </row>
        <row r="116">
          <cell r="C116" t="str">
            <v>Schachtbrunnen</v>
          </cell>
        </row>
        <row r="117">
          <cell r="C117" t="str">
            <v>Pumpen (Kreisel-, Unterwasser- und Kolbenpumpen)</v>
          </cell>
        </row>
        <row r="118">
          <cell r="C118" t="str">
            <v>Elektrische Anlagen, Notstromaggregate, Steuergeräte, Maschinenanlagen</v>
          </cell>
        </row>
        <row r="119">
          <cell r="C119" t="str">
            <v>Wasseraufbereitungsanlagen</v>
          </cell>
        </row>
        <row r="120">
          <cell r="C120" t="str">
            <v>Ionenaustauscher/Entsalzer</v>
          </cell>
        </row>
        <row r="121">
          <cell r="C121" t="str">
            <v>Wasserbehälter, Hochbehälter</v>
          </cell>
        </row>
        <row r="122">
          <cell r="C122" t="str">
            <v>Hochbehälterausrüstung</v>
          </cell>
        </row>
        <row r="123">
          <cell r="C123" t="str">
            <v>Druckrohrleitungen/Hausanschlussleitungen Grauguss</v>
          </cell>
        </row>
        <row r="124">
          <cell r="C124" t="str">
            <v>Druckrohrleitungen/Hausanschlussleitungen Stahl</v>
          </cell>
        </row>
        <row r="125">
          <cell r="C125" t="str">
            <v>Druckrohrleitungen/Hausanschlussleitungen Stahlzement</v>
          </cell>
        </row>
        <row r="126">
          <cell r="C126" t="str">
            <v>Druckrohrleitungen/Hausanschlussleitungen Faserzement</v>
          </cell>
        </row>
        <row r="127">
          <cell r="C127" t="str">
            <v>Druckrohrleitungen/Hausanschlussleitungen Duktiler Guss</v>
          </cell>
        </row>
        <row r="128">
          <cell r="C128" t="str">
            <v>Druckrohrleitungen/Hausanschlussleitungen Steinzeug</v>
          </cell>
        </row>
        <row r="129">
          <cell r="C129" t="str">
            <v>Druckrohrleitungen/Hausanschlussleitungen Polyvinylchlorid (PVC)</v>
          </cell>
        </row>
        <row r="130">
          <cell r="C130" t="str">
            <v>Wasserzähler</v>
          </cell>
        </row>
        <row r="131">
          <cell r="C131" t="str">
            <v>Betriebsgebäude</v>
          </cell>
        </row>
        <row r="132">
          <cell r="C132" t="str">
            <v>Verwaltungsgebäude</v>
          </cell>
        </row>
        <row r="133">
          <cell r="C133" t="str">
            <v>Versorgungseinrichtungen</v>
          </cell>
        </row>
        <row r="134">
          <cell r="C134" t="str">
            <v>Verkehrswege (Fahrbahnen, Einstellplätze, Gehwege, befestigte Flächen)</v>
          </cell>
        </row>
        <row r="135">
          <cell r="C135" t="str">
            <v>Grundstücksanlagen (Einfriedungen)</v>
          </cell>
        </row>
        <row r="136">
          <cell r="C136" t="str">
            <v>Gebäudeeinrichtungen (Geschäftsausstattung (ohne EDV, Werkzeuge/Geräte))</v>
          </cell>
        </row>
        <row r="137">
          <cell r="C137" t="str">
            <v>Hardware</v>
          </cell>
        </row>
        <row r="138">
          <cell r="C138" t="str">
            <v>Software</v>
          </cell>
        </row>
        <row r="139">
          <cell r="C139" t="str">
            <v>Werkzeuge/Geräte/Laborgeräte</v>
          </cell>
        </row>
        <row r="140">
          <cell r="C140" t="str">
            <v>Laboreinrichtungen</v>
          </cell>
        </row>
        <row r="141">
          <cell r="C141" t="str">
            <v>ortsfeste Hebezeuge und Lastenaufzüge einschließlich Laufschienen, Aussenbeleuchtung</v>
          </cell>
        </row>
        <row r="142">
          <cell r="C142" t="str">
            <v>Leichtfahrzeuge</v>
          </cell>
        </row>
        <row r="143">
          <cell r="C143" t="str">
            <v>Schwerfahrzeuge</v>
          </cell>
        </row>
        <row r="144">
          <cell r="C144" t="str">
            <v>Fernwirkanlagen</v>
          </cell>
        </row>
        <row r="145">
          <cell r="C145" t="str">
            <v>Druckerhöhungsstationen und Zwischenpumpwerke (ohne Gebäude)</v>
          </cell>
        </row>
        <row r="146">
          <cell r="C146" t="str">
            <v>...</v>
          </cell>
        </row>
        <row r="147">
          <cell r="C147" t="str">
            <v>...</v>
          </cell>
        </row>
        <row r="148">
          <cell r="C148" t="str">
            <v>...</v>
          </cell>
        </row>
        <row r="149">
          <cell r="C149" t="str">
            <v>...</v>
          </cell>
        </row>
        <row r="150">
          <cell r="C150" t="str">
            <v>...</v>
          </cell>
        </row>
        <row r="151">
          <cell r="C151" t="str">
            <v>...</v>
          </cell>
        </row>
        <row r="152">
          <cell r="C152" t="str">
            <v>...</v>
          </cell>
        </row>
        <row r="153">
          <cell r="C153" t="str">
            <v>...</v>
          </cell>
        </row>
        <row r="154">
          <cell r="C154" t="str">
            <v>...</v>
          </cell>
        </row>
        <row r="155">
          <cell r="C155" t="str">
            <v>...</v>
          </cell>
        </row>
        <row r="156">
          <cell r="C156" t="str">
            <v>...</v>
          </cell>
        </row>
        <row r="157">
          <cell r="C157"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N10"/>
  <sheetViews>
    <sheetView showRowColHeaders="0" workbookViewId="0">
      <selection activeCell="H7" sqref="H7"/>
    </sheetView>
  </sheetViews>
  <sheetFormatPr baseColWidth="10" defaultColWidth="11.42578125" defaultRowHeight="12.75"/>
  <cols>
    <col min="1" max="4" width="11.42578125" style="2"/>
    <col min="5" max="5" width="10.7109375" style="2" customWidth="1"/>
    <col min="6" max="6" width="10.140625" style="2" customWidth="1"/>
    <col min="7" max="7" width="11.42578125" style="2"/>
    <col min="8" max="8" width="21.5703125" style="2" customWidth="1"/>
    <col min="9" max="9" width="7.140625" style="2" customWidth="1"/>
    <col min="10" max="16384" width="11.42578125" style="2"/>
  </cols>
  <sheetData>
    <row r="1" spans="1:14">
      <c r="A1" s="1"/>
      <c r="B1" s="1"/>
      <c r="C1" s="1"/>
      <c r="D1" s="1"/>
      <c r="E1" s="1"/>
      <c r="F1" s="1"/>
      <c r="G1" s="1"/>
      <c r="H1" s="5" t="s">
        <v>258</v>
      </c>
      <c r="I1" s="1"/>
    </row>
    <row r="2" spans="1:14">
      <c r="A2" s="1"/>
      <c r="B2" s="1"/>
      <c r="C2" s="1"/>
      <c r="D2" s="1"/>
      <c r="E2" s="1"/>
      <c r="F2" s="1"/>
      <c r="G2" s="1"/>
      <c r="H2" s="5"/>
      <c r="I2" s="1"/>
    </row>
    <row r="3" spans="1:14">
      <c r="A3" s="1"/>
      <c r="B3" s="1"/>
      <c r="C3" s="1"/>
      <c r="D3" s="1"/>
      <c r="E3" s="1"/>
      <c r="F3" s="1"/>
      <c r="G3" s="1"/>
      <c r="H3" s="5"/>
      <c r="I3" s="1"/>
    </row>
    <row r="4" spans="1:14" ht="18">
      <c r="A4" s="1"/>
      <c r="B4" s="1"/>
      <c r="C4" s="1"/>
      <c r="D4" s="1"/>
      <c r="E4" s="1"/>
      <c r="F4" s="1"/>
      <c r="G4" s="114" t="s">
        <v>235</v>
      </c>
      <c r="H4" s="114"/>
      <c r="I4" s="1"/>
    </row>
    <row r="5" spans="1:14" ht="18">
      <c r="A5" s="1"/>
      <c r="B5" s="1"/>
      <c r="C5" s="1"/>
      <c r="D5" s="1"/>
      <c r="E5" s="1"/>
      <c r="F5" s="1"/>
      <c r="G5" s="115" t="s">
        <v>236</v>
      </c>
      <c r="H5" s="115"/>
      <c r="I5" s="1"/>
    </row>
    <row r="6" spans="1:14">
      <c r="A6" s="1"/>
      <c r="B6" s="1"/>
      <c r="C6" s="1"/>
      <c r="D6" s="1"/>
      <c r="E6" s="1"/>
      <c r="F6" s="1"/>
      <c r="G6" s="1"/>
      <c r="H6" s="5" t="s">
        <v>259</v>
      </c>
      <c r="I6" s="1"/>
    </row>
    <row r="7" spans="1:14">
      <c r="A7" s="1"/>
      <c r="B7" s="1"/>
      <c r="C7" s="1"/>
      <c r="D7" s="1"/>
      <c r="E7" s="1"/>
      <c r="F7" s="1"/>
      <c r="G7" s="1"/>
      <c r="H7" s="5" t="s">
        <v>260</v>
      </c>
      <c r="I7" s="1"/>
    </row>
    <row r="8" spans="1:14">
      <c r="A8" s="1"/>
      <c r="B8" s="1"/>
      <c r="C8" s="1"/>
      <c r="D8" s="1"/>
      <c r="E8" s="1"/>
      <c r="F8" s="1"/>
      <c r="G8" s="1"/>
      <c r="H8" s="5"/>
      <c r="I8" s="1"/>
    </row>
    <row r="9" spans="1:14" ht="26.25">
      <c r="A9" s="1"/>
      <c r="B9" s="1"/>
      <c r="C9" s="1"/>
      <c r="D9" s="1"/>
      <c r="E9" s="1"/>
      <c r="F9" s="1"/>
      <c r="G9" s="1"/>
      <c r="H9" s="5"/>
      <c r="I9" s="1"/>
      <c r="N9" s="3"/>
    </row>
    <row r="10" spans="1:14" ht="18">
      <c r="A10" s="1"/>
      <c r="B10" s="1"/>
      <c r="C10" s="1"/>
      <c r="D10" s="1"/>
      <c r="E10" s="1"/>
      <c r="F10" s="1"/>
      <c r="G10" s="1"/>
      <c r="H10" s="5"/>
      <c r="I10" s="1"/>
      <c r="N10" s="4"/>
    </row>
  </sheetData>
  <mergeCells count="2">
    <mergeCell ref="G4:H4"/>
    <mergeCell ref="G5:H5"/>
  </mergeCells>
  <pageMargins left="0.70866141732283472" right="0.70866141732283472" top="0.78740157480314965" bottom="0.78740157480314965" header="0.31496062992125984" footer="0.31496062992125984"/>
  <pageSetup paperSize="8"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6"/>
  <dimension ref="A1:AO79"/>
  <sheetViews>
    <sheetView workbookViewId="0">
      <pane xSplit="1" ySplit="2" topLeftCell="V34" activePane="bottomRight" state="frozen"/>
      <selection activeCell="A8" sqref="A8"/>
      <selection pane="topRight" activeCell="A8" sqref="A8"/>
      <selection pane="bottomLeft" activeCell="A8" sqref="A8"/>
      <selection pane="bottomRight" activeCell="A8" sqref="A8"/>
    </sheetView>
  </sheetViews>
  <sheetFormatPr baseColWidth="10" defaultRowHeight="12.75"/>
  <sheetData>
    <row r="1" spans="1:41" ht="39.950000000000003" customHeight="1">
      <c r="A1" s="57">
        <v>2015</v>
      </c>
      <c r="B1" s="120" t="s">
        <v>151</v>
      </c>
      <c r="C1" s="121"/>
      <c r="D1" s="121"/>
      <c r="E1" s="121"/>
      <c r="F1" s="121"/>
      <c r="G1" s="121"/>
      <c r="H1" s="121"/>
      <c r="I1" s="122"/>
      <c r="J1" s="120" t="s">
        <v>155</v>
      </c>
      <c r="K1" s="121"/>
      <c r="L1" s="121"/>
      <c r="M1" s="121"/>
      <c r="N1" s="121"/>
      <c r="O1" s="121"/>
      <c r="P1" s="121"/>
      <c r="Q1" s="122"/>
      <c r="R1" s="120" t="s">
        <v>156</v>
      </c>
      <c r="S1" s="121"/>
      <c r="T1" s="121"/>
      <c r="U1" s="121"/>
      <c r="V1" s="121"/>
      <c r="W1" s="121"/>
      <c r="X1" s="121"/>
      <c r="Y1" s="121"/>
      <c r="Z1" s="120" t="s">
        <v>157</v>
      </c>
      <c r="AA1" s="121"/>
      <c r="AB1" s="121"/>
      <c r="AC1" s="121"/>
      <c r="AD1" s="121"/>
      <c r="AE1" s="121"/>
      <c r="AF1" s="121"/>
      <c r="AG1" s="121"/>
      <c r="AH1" s="117" t="s">
        <v>154</v>
      </c>
      <c r="AI1" s="118"/>
      <c r="AJ1" s="118"/>
      <c r="AK1" s="118"/>
      <c r="AL1" s="118"/>
      <c r="AM1" s="118"/>
      <c r="AN1" s="118"/>
      <c r="AO1" s="119"/>
    </row>
    <row r="2" spans="1:41" ht="50.1" customHeight="1">
      <c r="A2" s="54" t="s">
        <v>143</v>
      </c>
      <c r="B2" s="56" t="s">
        <v>147</v>
      </c>
      <c r="C2" s="51" t="s">
        <v>148</v>
      </c>
      <c r="D2" s="51"/>
      <c r="E2" s="51" t="s">
        <v>149</v>
      </c>
      <c r="F2" s="51"/>
      <c r="G2" s="51" t="s">
        <v>150</v>
      </c>
      <c r="H2" s="51"/>
      <c r="I2" s="66"/>
      <c r="J2" s="56" t="s">
        <v>147</v>
      </c>
      <c r="K2" s="51" t="s">
        <v>148</v>
      </c>
      <c r="L2" s="51"/>
      <c r="M2" s="51" t="s">
        <v>149</v>
      </c>
      <c r="N2" s="51"/>
      <c r="O2" s="51" t="s">
        <v>150</v>
      </c>
      <c r="P2" s="51"/>
      <c r="Q2" s="66"/>
      <c r="R2" s="56" t="s">
        <v>147</v>
      </c>
      <c r="S2" s="51" t="s">
        <v>148</v>
      </c>
      <c r="T2" s="51"/>
      <c r="U2" s="51" t="s">
        <v>149</v>
      </c>
      <c r="V2" s="51"/>
      <c r="W2" s="51" t="s">
        <v>150</v>
      </c>
      <c r="X2" s="51"/>
      <c r="Y2" s="66"/>
      <c r="Z2" s="56" t="s">
        <v>147</v>
      </c>
      <c r="AA2" s="51" t="s">
        <v>148</v>
      </c>
      <c r="AB2" s="51"/>
      <c r="AC2" s="51" t="s">
        <v>149</v>
      </c>
      <c r="AD2" s="51"/>
      <c r="AE2" s="51" t="s">
        <v>150</v>
      </c>
      <c r="AF2" s="51"/>
      <c r="AG2" s="66"/>
      <c r="AH2" s="56" t="s">
        <v>147</v>
      </c>
      <c r="AI2" s="51" t="s">
        <v>148</v>
      </c>
      <c r="AJ2" s="51"/>
      <c r="AK2" s="51" t="s">
        <v>149</v>
      </c>
      <c r="AL2" s="51"/>
      <c r="AM2" s="51" t="s">
        <v>150</v>
      </c>
      <c r="AN2" s="51"/>
      <c r="AO2" s="66"/>
    </row>
    <row r="3" spans="1:41">
      <c r="A3" s="55">
        <v>1944</v>
      </c>
      <c r="B3" s="58"/>
      <c r="C3" s="52"/>
      <c r="D3" s="52" t="str">
        <f t="shared" ref="D3:D66" ca="1" si="0">IF(AND(B3="",C3=""),"",IF(C3="",B3,OFFSET(B$1,MATCH(0,B:B,-1)-COUNT(B$3:B$100),0)*C3/OFFSET(C$1,MATCH(0,C:C,-1)-1,0)))</f>
        <v/>
      </c>
      <c r="E3" s="52"/>
      <c r="F3" s="52" t="str">
        <f t="shared" ref="F3:F66" ca="1" si="1">IF(AND(D3="",E3=""),"",IF(E3="",D3,OFFSET(D$1,MATCH(0,D:D,-1)-COUNT(D$3:D$100),0)*E3/OFFSET(E$1,MATCH(0,E:E,-1)-1,0)))</f>
        <v/>
      </c>
      <c r="G3" s="52" t="e">
        <f>#REF!</f>
        <v>#REF!</v>
      </c>
      <c r="H3" s="52" t="e">
        <f t="shared" ref="H3:H66" ca="1" si="2">IF(AND(F3="",G3=""),"",IF(G3="",F3,OFFSET(F$1,MATCH(0,F:F,-1)-COUNT(F$3:F$100),0)*G3/OFFSET(G$1,MATCH(0,G:G,-1)-1,0)))</f>
        <v>#REF!</v>
      </c>
      <c r="I3" s="59" t="e">
        <f ca="1">OFFSET($H$1,MATCH($A$1,$A$2:$A$74,0),0)/H3</f>
        <v>#REF!</v>
      </c>
      <c r="J3" s="85"/>
      <c r="K3" s="86"/>
      <c r="L3" s="86"/>
      <c r="M3" s="86"/>
      <c r="N3" s="86"/>
      <c r="O3" s="86"/>
      <c r="P3" s="86"/>
      <c r="Q3" s="87"/>
      <c r="R3" s="85"/>
      <c r="S3" s="86"/>
      <c r="T3" s="86"/>
      <c r="U3" s="86"/>
      <c r="V3" s="86"/>
      <c r="W3" s="86"/>
      <c r="X3" s="86"/>
      <c r="Y3" s="87"/>
      <c r="Z3" s="85"/>
      <c r="AA3" s="86"/>
      <c r="AB3" s="86"/>
      <c r="AC3" s="86"/>
      <c r="AD3" s="86"/>
      <c r="AE3" s="86"/>
      <c r="AF3" s="86"/>
      <c r="AG3" s="87"/>
      <c r="AH3" s="85"/>
      <c r="AI3" s="86"/>
      <c r="AJ3" s="86"/>
      <c r="AK3" s="86"/>
      <c r="AL3" s="86"/>
      <c r="AM3" s="86"/>
      <c r="AN3" s="86"/>
      <c r="AO3" s="87"/>
    </row>
    <row r="4" spans="1:41">
      <c r="A4" s="55">
        <v>1945</v>
      </c>
      <c r="B4" s="58"/>
      <c r="C4" s="52"/>
      <c r="D4" s="52" t="str">
        <f t="shared" ca="1" si="0"/>
        <v/>
      </c>
      <c r="E4" s="52"/>
      <c r="F4" s="52" t="str">
        <f t="shared" ca="1" si="1"/>
        <v/>
      </c>
      <c r="G4" s="52" t="e">
        <f>#REF!</f>
        <v>#REF!</v>
      </c>
      <c r="H4" s="52" t="e">
        <f t="shared" ca="1" si="2"/>
        <v>#REF!</v>
      </c>
      <c r="I4" s="59" t="e">
        <f t="shared" ref="I4:I67" ca="1" si="3">OFFSET($H$1,MATCH($A$1,$A$2:$A$74,0),0)/H4</f>
        <v>#REF!</v>
      </c>
      <c r="J4" s="85"/>
      <c r="K4" s="86"/>
      <c r="L4" s="86"/>
      <c r="M4" s="86"/>
      <c r="N4" s="86"/>
      <c r="O4" s="86"/>
      <c r="P4" s="86"/>
      <c r="Q4" s="87"/>
      <c r="R4" s="85"/>
      <c r="S4" s="86"/>
      <c r="T4" s="86"/>
      <c r="U4" s="86"/>
      <c r="V4" s="86"/>
      <c r="W4" s="86"/>
      <c r="X4" s="86"/>
      <c r="Y4" s="87"/>
      <c r="Z4" s="85"/>
      <c r="AA4" s="86"/>
      <c r="AB4" s="86"/>
      <c r="AC4" s="86"/>
      <c r="AD4" s="86"/>
      <c r="AE4" s="86"/>
      <c r="AF4" s="86"/>
      <c r="AG4" s="87"/>
      <c r="AH4" s="85"/>
      <c r="AI4" s="86"/>
      <c r="AJ4" s="86"/>
      <c r="AK4" s="86"/>
      <c r="AL4" s="86"/>
      <c r="AM4" s="86"/>
      <c r="AN4" s="86"/>
      <c r="AO4" s="87"/>
    </row>
    <row r="5" spans="1:41">
      <c r="A5" s="55">
        <v>1946</v>
      </c>
      <c r="B5" s="58"/>
      <c r="C5" s="52"/>
      <c r="D5" s="52" t="str">
        <f t="shared" ca="1" si="0"/>
        <v/>
      </c>
      <c r="E5" s="52"/>
      <c r="F5" s="52" t="str">
        <f t="shared" ca="1" si="1"/>
        <v/>
      </c>
      <c r="G5" s="52" t="e">
        <f>#REF!</f>
        <v>#REF!</v>
      </c>
      <c r="H5" s="52" t="e">
        <f t="shared" ca="1" si="2"/>
        <v>#REF!</v>
      </c>
      <c r="I5" s="59" t="e">
        <f t="shared" ca="1" si="3"/>
        <v>#REF!</v>
      </c>
      <c r="J5" s="85"/>
      <c r="K5" s="86"/>
      <c r="L5" s="86"/>
      <c r="M5" s="86"/>
      <c r="N5" s="86"/>
      <c r="O5" s="86"/>
      <c r="P5" s="86"/>
      <c r="Q5" s="87"/>
      <c r="R5" s="85"/>
      <c r="S5" s="86"/>
      <c r="T5" s="86"/>
      <c r="U5" s="86"/>
      <c r="V5" s="86"/>
      <c r="W5" s="86"/>
      <c r="X5" s="86"/>
      <c r="Y5" s="87"/>
      <c r="Z5" s="85"/>
      <c r="AA5" s="86"/>
      <c r="AB5" s="86"/>
      <c r="AC5" s="86"/>
      <c r="AD5" s="86"/>
      <c r="AE5" s="86"/>
      <c r="AF5" s="86"/>
      <c r="AG5" s="87"/>
      <c r="AH5" s="85"/>
      <c r="AI5" s="86"/>
      <c r="AJ5" s="86"/>
      <c r="AK5" s="86"/>
      <c r="AL5" s="86"/>
      <c r="AM5" s="86"/>
      <c r="AN5" s="86"/>
      <c r="AO5" s="87"/>
    </row>
    <row r="6" spans="1:41">
      <c r="A6" s="55">
        <v>1947</v>
      </c>
      <c r="B6" s="58"/>
      <c r="C6" s="52"/>
      <c r="D6" s="52" t="str">
        <f t="shared" ca="1" si="0"/>
        <v/>
      </c>
      <c r="E6" s="52"/>
      <c r="F6" s="52" t="str">
        <f t="shared" ca="1" si="1"/>
        <v/>
      </c>
      <c r="G6" s="52" t="e">
        <f>#REF!</f>
        <v>#REF!</v>
      </c>
      <c r="H6" s="52" t="e">
        <f t="shared" ca="1" si="2"/>
        <v>#REF!</v>
      </c>
      <c r="I6" s="59" t="e">
        <f t="shared" ca="1" si="3"/>
        <v>#REF!</v>
      </c>
      <c r="J6" s="85"/>
      <c r="K6" s="86"/>
      <c r="L6" s="86"/>
      <c r="M6" s="86"/>
      <c r="N6" s="86"/>
      <c r="O6" s="86"/>
      <c r="P6" s="86"/>
      <c r="Q6" s="87"/>
      <c r="R6" s="85"/>
      <c r="S6" s="86"/>
      <c r="T6" s="86"/>
      <c r="U6" s="86"/>
      <c r="V6" s="86"/>
      <c r="W6" s="86"/>
      <c r="X6" s="86"/>
      <c r="Y6" s="87"/>
      <c r="Z6" s="85"/>
      <c r="AA6" s="86"/>
      <c r="AB6" s="86"/>
      <c r="AC6" s="86"/>
      <c r="AD6" s="86"/>
      <c r="AE6" s="86"/>
      <c r="AF6" s="86"/>
      <c r="AG6" s="87"/>
      <c r="AH6" s="85"/>
      <c r="AI6" s="86"/>
      <c r="AJ6" s="86"/>
      <c r="AK6" s="86"/>
      <c r="AL6" s="86"/>
      <c r="AM6" s="86"/>
      <c r="AN6" s="86"/>
      <c r="AO6" s="87"/>
    </row>
    <row r="7" spans="1:41">
      <c r="A7" s="55">
        <v>1948</v>
      </c>
      <c r="B7" s="58"/>
      <c r="C7" s="52"/>
      <c r="D7" s="52" t="str">
        <f t="shared" ca="1" si="0"/>
        <v/>
      </c>
      <c r="E7" s="52"/>
      <c r="F7" s="52" t="str">
        <f t="shared" ca="1" si="1"/>
        <v/>
      </c>
      <c r="G7" s="52" t="e">
        <f>#REF!</f>
        <v>#REF!</v>
      </c>
      <c r="H7" s="52" t="e">
        <f t="shared" ca="1" si="2"/>
        <v>#REF!</v>
      </c>
      <c r="I7" s="59" t="e">
        <f t="shared" ca="1" si="3"/>
        <v>#REF!</v>
      </c>
      <c r="J7" s="85"/>
      <c r="K7" s="86"/>
      <c r="L7" s="86"/>
      <c r="M7" s="86"/>
      <c r="N7" s="86"/>
      <c r="O7" s="86"/>
      <c r="P7" s="86"/>
      <c r="Q7" s="87"/>
      <c r="R7" s="85"/>
      <c r="S7" s="86"/>
      <c r="T7" s="86"/>
      <c r="U7" s="86"/>
      <c r="V7" s="86"/>
      <c r="W7" s="86"/>
      <c r="X7" s="86"/>
      <c r="Y7" s="87"/>
      <c r="Z7" s="85"/>
      <c r="AA7" s="86"/>
      <c r="AB7" s="86"/>
      <c r="AC7" s="86"/>
      <c r="AD7" s="86"/>
      <c r="AE7" s="86"/>
      <c r="AF7" s="86"/>
      <c r="AG7" s="87"/>
      <c r="AH7" s="85"/>
      <c r="AI7" s="86"/>
      <c r="AJ7" s="86"/>
      <c r="AK7" s="86"/>
      <c r="AL7" s="86"/>
      <c r="AM7" s="86"/>
      <c r="AN7" s="86"/>
      <c r="AO7" s="87"/>
    </row>
    <row r="8" spans="1:41">
      <c r="A8" s="55">
        <v>1949</v>
      </c>
      <c r="B8" s="58"/>
      <c r="C8" s="52"/>
      <c r="D8" s="52" t="str">
        <f t="shared" ca="1" si="0"/>
        <v/>
      </c>
      <c r="E8" s="52"/>
      <c r="F8" s="52" t="str">
        <f t="shared" ca="1" si="1"/>
        <v/>
      </c>
      <c r="G8" s="52" t="e">
        <f>#REF!</f>
        <v>#REF!</v>
      </c>
      <c r="H8" s="52" t="e">
        <f t="shared" ca="1" si="2"/>
        <v>#REF!</v>
      </c>
      <c r="I8" s="59" t="e">
        <f t="shared" ca="1" si="3"/>
        <v>#REF!</v>
      </c>
      <c r="J8" s="85"/>
      <c r="K8" s="86"/>
      <c r="L8" s="86"/>
      <c r="M8" s="86"/>
      <c r="N8" s="86"/>
      <c r="O8" s="86"/>
      <c r="P8" s="86"/>
      <c r="Q8" s="87"/>
      <c r="R8" s="85"/>
      <c r="S8" s="86"/>
      <c r="T8" s="86"/>
      <c r="U8" s="86"/>
      <c r="V8" s="86"/>
      <c r="W8" s="86"/>
      <c r="X8" s="86"/>
      <c r="Y8" s="87"/>
      <c r="Z8" s="85"/>
      <c r="AA8" s="86"/>
      <c r="AB8" s="86"/>
      <c r="AC8" s="86"/>
      <c r="AD8" s="86"/>
      <c r="AE8" s="86"/>
      <c r="AF8" s="86"/>
      <c r="AG8" s="87"/>
      <c r="AH8" s="58"/>
      <c r="AI8" s="52"/>
      <c r="AJ8" s="52" t="str">
        <f t="shared" ref="AJ8:AJ66" ca="1" si="4">IF(AND(AH8="",AI8=""),"",IF(AI8="",AH8,OFFSET(AH$1,MATCH(0,AH:AH,-1)-COUNT(AH$3:AH$100),0)*AI8/OFFSET(AI$1,MATCH(0,AI:AI,-1)-1,0)))</f>
        <v/>
      </c>
      <c r="AK8" s="52"/>
      <c r="AL8" s="52" t="str">
        <f t="shared" ref="AL8:AL66" ca="1" si="5">IF(AND(AJ8="",AK8=""),"",IF(AK8="",AJ8,OFFSET(AJ$1,MATCH(0,AJ:AJ,-1)-COUNT(AJ$3:AJ$100),0)*AK8/OFFSET(AK$1,MATCH(0,AK:AK,-1)-1,0)))</f>
        <v/>
      </c>
      <c r="AM8" s="52" t="e">
        <f>#REF!</f>
        <v>#REF!</v>
      </c>
      <c r="AN8" s="52" t="e">
        <f t="shared" ref="AN8:AN66" ca="1" si="6">IF(AND(AL8="",AM8=""),"",IF(AM8="",AL8,OFFSET(AL$1,MATCH(0,AL:AL,-1)-COUNT(AL$3:AL$100),0)*AM8/OFFSET(AM$1,MATCH(0,AM:AM,-1)-1,0)))</f>
        <v>#REF!</v>
      </c>
      <c r="AO8" s="59" t="e">
        <f t="shared" ref="AO8:AO16" ca="1" si="7">OFFSET($AN$1,MATCH($A$1,$A$2:$A$74,0),0)/AN8</f>
        <v>#REF!</v>
      </c>
    </row>
    <row r="9" spans="1:41">
      <c r="A9" s="55">
        <v>1950</v>
      </c>
      <c r="B9" s="58"/>
      <c r="C9" s="52"/>
      <c r="D9" s="52" t="str">
        <f t="shared" ca="1" si="0"/>
        <v/>
      </c>
      <c r="E9" s="52"/>
      <c r="F9" s="52" t="str">
        <f t="shared" ca="1" si="1"/>
        <v/>
      </c>
      <c r="G9" s="52" t="e">
        <f>#REF!</f>
        <v>#REF!</v>
      </c>
      <c r="H9" s="52" t="e">
        <f t="shared" ca="1" si="2"/>
        <v>#REF!</v>
      </c>
      <c r="I9" s="59" t="e">
        <f t="shared" ca="1" si="3"/>
        <v>#REF!</v>
      </c>
      <c r="J9" s="85"/>
      <c r="K9" s="86"/>
      <c r="L9" s="86"/>
      <c r="M9" s="86"/>
      <c r="N9" s="86"/>
      <c r="O9" s="86"/>
      <c r="P9" s="86"/>
      <c r="Q9" s="87"/>
      <c r="R9" s="85"/>
      <c r="S9" s="86"/>
      <c r="T9" s="86"/>
      <c r="U9" s="86"/>
      <c r="V9" s="86"/>
      <c r="W9" s="86"/>
      <c r="X9" s="86"/>
      <c r="Y9" s="87"/>
      <c r="Z9" s="85"/>
      <c r="AA9" s="86"/>
      <c r="AB9" s="86"/>
      <c r="AC9" s="86"/>
      <c r="AD9" s="86"/>
      <c r="AE9" s="86"/>
      <c r="AF9" s="86"/>
      <c r="AG9" s="87"/>
      <c r="AH9" s="58"/>
      <c r="AI9" s="52"/>
      <c r="AJ9" s="52" t="str">
        <f t="shared" ca="1" si="4"/>
        <v/>
      </c>
      <c r="AK9" s="52"/>
      <c r="AL9" s="52" t="str">
        <f t="shared" ca="1" si="5"/>
        <v/>
      </c>
      <c r="AM9" s="52" t="e">
        <f>#REF!</f>
        <v>#REF!</v>
      </c>
      <c r="AN9" s="52" t="e">
        <f t="shared" ca="1" si="6"/>
        <v>#REF!</v>
      </c>
      <c r="AO9" s="59" t="e">
        <f t="shared" ca="1" si="7"/>
        <v>#REF!</v>
      </c>
    </row>
    <row r="10" spans="1:41">
      <c r="A10" s="55">
        <v>1951</v>
      </c>
      <c r="B10" s="58"/>
      <c r="C10" s="52"/>
      <c r="D10" s="52" t="str">
        <f t="shared" ca="1" si="0"/>
        <v/>
      </c>
      <c r="E10" s="52"/>
      <c r="F10" s="52" t="str">
        <f t="shared" ca="1" si="1"/>
        <v/>
      </c>
      <c r="G10" s="52" t="e">
        <f>#REF!</f>
        <v>#REF!</v>
      </c>
      <c r="H10" s="52" t="e">
        <f t="shared" ca="1" si="2"/>
        <v>#REF!</v>
      </c>
      <c r="I10" s="59" t="e">
        <f t="shared" ca="1" si="3"/>
        <v>#REF!</v>
      </c>
      <c r="J10" s="85"/>
      <c r="K10" s="86"/>
      <c r="L10" s="86"/>
      <c r="M10" s="86"/>
      <c r="N10" s="86"/>
      <c r="O10" s="86"/>
      <c r="P10" s="86"/>
      <c r="Q10" s="87"/>
      <c r="R10" s="85"/>
      <c r="S10" s="86"/>
      <c r="T10" s="86"/>
      <c r="U10" s="86"/>
      <c r="V10" s="86"/>
      <c r="W10" s="86"/>
      <c r="X10" s="86"/>
      <c r="Y10" s="87"/>
      <c r="Z10" s="85"/>
      <c r="AA10" s="86"/>
      <c r="AB10" s="86"/>
      <c r="AC10" s="86"/>
      <c r="AD10" s="86"/>
      <c r="AE10" s="86"/>
      <c r="AF10" s="86"/>
      <c r="AG10" s="87"/>
      <c r="AH10" s="58"/>
      <c r="AI10" s="52"/>
      <c r="AJ10" s="52" t="str">
        <f t="shared" ca="1" si="4"/>
        <v/>
      </c>
      <c r="AK10" s="52"/>
      <c r="AL10" s="52" t="str">
        <f t="shared" ca="1" si="5"/>
        <v/>
      </c>
      <c r="AM10" s="52" t="e">
        <f>#REF!</f>
        <v>#REF!</v>
      </c>
      <c r="AN10" s="52" t="e">
        <f t="shared" ca="1" si="6"/>
        <v>#REF!</v>
      </c>
      <c r="AO10" s="59" t="e">
        <f t="shared" ca="1" si="7"/>
        <v>#REF!</v>
      </c>
    </row>
    <row r="11" spans="1:41">
      <c r="A11" s="55">
        <v>1952</v>
      </c>
      <c r="B11" s="58"/>
      <c r="C11" s="52"/>
      <c r="D11" s="52" t="str">
        <f t="shared" ca="1" si="0"/>
        <v/>
      </c>
      <c r="E11" s="52"/>
      <c r="F11" s="52" t="str">
        <f t="shared" ca="1" si="1"/>
        <v/>
      </c>
      <c r="G11" s="52" t="e">
        <f>#REF!</f>
        <v>#REF!</v>
      </c>
      <c r="H11" s="52" t="e">
        <f t="shared" ca="1" si="2"/>
        <v>#REF!</v>
      </c>
      <c r="I11" s="59" t="e">
        <f t="shared" ca="1" si="3"/>
        <v>#REF!</v>
      </c>
      <c r="J11" s="85"/>
      <c r="K11" s="86"/>
      <c r="L11" s="86"/>
      <c r="M11" s="86"/>
      <c r="N11" s="86"/>
      <c r="O11" s="86"/>
      <c r="P11" s="86"/>
      <c r="Q11" s="87"/>
      <c r="R11" s="85"/>
      <c r="S11" s="86"/>
      <c r="T11" s="86"/>
      <c r="U11" s="86"/>
      <c r="V11" s="86"/>
      <c r="W11" s="86"/>
      <c r="X11" s="86"/>
      <c r="Y11" s="87"/>
      <c r="Z11" s="85"/>
      <c r="AA11" s="86"/>
      <c r="AB11" s="86"/>
      <c r="AC11" s="86"/>
      <c r="AD11" s="86"/>
      <c r="AE11" s="86"/>
      <c r="AF11" s="86"/>
      <c r="AG11" s="87"/>
      <c r="AH11" s="58"/>
      <c r="AI11" s="52"/>
      <c r="AJ11" s="52" t="str">
        <f t="shared" ca="1" si="4"/>
        <v/>
      </c>
      <c r="AK11" s="52"/>
      <c r="AL11" s="52" t="str">
        <f t="shared" ca="1" si="5"/>
        <v/>
      </c>
      <c r="AM11" s="52" t="e">
        <f>#REF!</f>
        <v>#REF!</v>
      </c>
      <c r="AN11" s="52" t="e">
        <f t="shared" ca="1" si="6"/>
        <v>#REF!</v>
      </c>
      <c r="AO11" s="59" t="e">
        <f t="shared" ca="1" si="7"/>
        <v>#REF!</v>
      </c>
    </row>
    <row r="12" spans="1:41">
      <c r="A12" s="55">
        <v>1953</v>
      </c>
      <c r="B12" s="58"/>
      <c r="C12" s="52"/>
      <c r="D12" s="52" t="str">
        <f t="shared" ca="1" si="0"/>
        <v/>
      </c>
      <c r="E12" s="52"/>
      <c r="F12" s="52" t="str">
        <f t="shared" ca="1" si="1"/>
        <v/>
      </c>
      <c r="G12" s="52" t="e">
        <f>#REF!</f>
        <v>#REF!</v>
      </c>
      <c r="H12" s="52" t="e">
        <f t="shared" ca="1" si="2"/>
        <v>#REF!</v>
      </c>
      <c r="I12" s="59" t="e">
        <f t="shared" ca="1" si="3"/>
        <v>#REF!</v>
      </c>
      <c r="J12" s="85"/>
      <c r="K12" s="86"/>
      <c r="L12" s="86"/>
      <c r="M12" s="86"/>
      <c r="N12" s="86"/>
      <c r="O12" s="86"/>
      <c r="P12" s="86"/>
      <c r="Q12" s="87"/>
      <c r="R12" s="85"/>
      <c r="S12" s="86"/>
      <c r="T12" s="86"/>
      <c r="U12" s="86"/>
      <c r="V12" s="86"/>
      <c r="W12" s="86"/>
      <c r="X12" s="86"/>
      <c r="Y12" s="87"/>
      <c r="Z12" s="85"/>
      <c r="AA12" s="86"/>
      <c r="AB12" s="86"/>
      <c r="AC12" s="86"/>
      <c r="AD12" s="86"/>
      <c r="AE12" s="86"/>
      <c r="AF12" s="86"/>
      <c r="AG12" s="87"/>
      <c r="AH12" s="58"/>
      <c r="AI12" s="52"/>
      <c r="AJ12" s="52" t="str">
        <f t="shared" ca="1" si="4"/>
        <v/>
      </c>
      <c r="AK12" s="52"/>
      <c r="AL12" s="52" t="str">
        <f t="shared" ca="1" si="5"/>
        <v/>
      </c>
      <c r="AM12" s="52" t="e">
        <f>#REF!</f>
        <v>#REF!</v>
      </c>
      <c r="AN12" s="52" t="e">
        <f t="shared" ca="1" si="6"/>
        <v>#REF!</v>
      </c>
      <c r="AO12" s="59" t="e">
        <f t="shared" ca="1" si="7"/>
        <v>#REF!</v>
      </c>
    </row>
    <row r="13" spans="1:41">
      <c r="A13" s="55">
        <v>1954</v>
      </c>
      <c r="B13" s="58"/>
      <c r="C13" s="52"/>
      <c r="D13" s="52" t="str">
        <f t="shared" ca="1" si="0"/>
        <v/>
      </c>
      <c r="E13" s="52"/>
      <c r="F13" s="52" t="str">
        <f t="shared" ca="1" si="1"/>
        <v/>
      </c>
      <c r="G13" s="52" t="e">
        <f>#REF!</f>
        <v>#REF!</v>
      </c>
      <c r="H13" s="52" t="e">
        <f t="shared" ca="1" si="2"/>
        <v>#REF!</v>
      </c>
      <c r="I13" s="59" t="e">
        <f t="shared" ca="1" si="3"/>
        <v>#REF!</v>
      </c>
      <c r="J13" s="85"/>
      <c r="K13" s="86"/>
      <c r="L13" s="86"/>
      <c r="M13" s="86"/>
      <c r="N13" s="86"/>
      <c r="O13" s="86"/>
      <c r="P13" s="86"/>
      <c r="Q13" s="87"/>
      <c r="R13" s="85"/>
      <c r="S13" s="86"/>
      <c r="T13" s="86"/>
      <c r="U13" s="86"/>
      <c r="V13" s="86"/>
      <c r="W13" s="86"/>
      <c r="X13" s="86"/>
      <c r="Y13" s="87"/>
      <c r="Z13" s="85"/>
      <c r="AA13" s="86"/>
      <c r="AB13" s="86"/>
      <c r="AC13" s="86"/>
      <c r="AD13" s="86"/>
      <c r="AE13" s="86"/>
      <c r="AF13" s="86"/>
      <c r="AG13" s="87"/>
      <c r="AH13" s="58"/>
      <c r="AI13" s="52"/>
      <c r="AJ13" s="52" t="str">
        <f t="shared" ca="1" si="4"/>
        <v/>
      </c>
      <c r="AK13" s="52"/>
      <c r="AL13" s="52" t="str">
        <f t="shared" ca="1" si="5"/>
        <v/>
      </c>
      <c r="AM13" s="52" t="e">
        <f>#REF!</f>
        <v>#REF!</v>
      </c>
      <c r="AN13" s="52" t="e">
        <f t="shared" ca="1" si="6"/>
        <v>#REF!</v>
      </c>
      <c r="AO13" s="59" t="e">
        <f t="shared" ca="1" si="7"/>
        <v>#REF!</v>
      </c>
    </row>
    <row r="14" spans="1:41">
      <c r="A14" s="55">
        <v>1955</v>
      </c>
      <c r="B14" s="58"/>
      <c r="C14" s="52"/>
      <c r="D14" s="52" t="str">
        <f t="shared" ca="1" si="0"/>
        <v/>
      </c>
      <c r="E14" s="52"/>
      <c r="F14" s="52" t="str">
        <f t="shared" ca="1" si="1"/>
        <v/>
      </c>
      <c r="G14" s="52" t="e">
        <f>#REF!</f>
        <v>#REF!</v>
      </c>
      <c r="H14" s="52" t="e">
        <f t="shared" ca="1" si="2"/>
        <v>#REF!</v>
      </c>
      <c r="I14" s="59" t="e">
        <f t="shared" ca="1" si="3"/>
        <v>#REF!</v>
      </c>
      <c r="J14" s="85"/>
      <c r="K14" s="86"/>
      <c r="L14" s="86"/>
      <c r="M14" s="86"/>
      <c r="N14" s="86"/>
      <c r="O14" s="86"/>
      <c r="P14" s="86"/>
      <c r="Q14" s="87"/>
      <c r="R14" s="85"/>
      <c r="S14" s="86"/>
      <c r="T14" s="86"/>
      <c r="U14" s="86"/>
      <c r="V14" s="86"/>
      <c r="W14" s="86"/>
      <c r="X14" s="86"/>
      <c r="Y14" s="87"/>
      <c r="Z14" s="85"/>
      <c r="AA14" s="86"/>
      <c r="AB14" s="86"/>
      <c r="AC14" s="86"/>
      <c r="AD14" s="86"/>
      <c r="AE14" s="86"/>
      <c r="AF14" s="86"/>
      <c r="AG14" s="87"/>
      <c r="AH14" s="58"/>
      <c r="AI14" s="52"/>
      <c r="AJ14" s="52" t="str">
        <f t="shared" ca="1" si="4"/>
        <v/>
      </c>
      <c r="AK14" s="52"/>
      <c r="AL14" s="52" t="str">
        <f t="shared" ca="1" si="5"/>
        <v/>
      </c>
      <c r="AM14" s="52" t="e">
        <f>#REF!</f>
        <v>#REF!</v>
      </c>
      <c r="AN14" s="52" t="e">
        <f t="shared" ca="1" si="6"/>
        <v>#REF!</v>
      </c>
      <c r="AO14" s="59" t="e">
        <f t="shared" ca="1" si="7"/>
        <v>#REF!</v>
      </c>
    </row>
    <row r="15" spans="1:41">
      <c r="A15" s="55">
        <v>1956</v>
      </c>
      <c r="B15" s="58"/>
      <c r="C15" s="52"/>
      <c r="D15" s="52" t="str">
        <f t="shared" ca="1" si="0"/>
        <v/>
      </c>
      <c r="E15" s="52"/>
      <c r="F15" s="52" t="str">
        <f t="shared" ca="1" si="1"/>
        <v/>
      </c>
      <c r="G15" s="52" t="e">
        <f>#REF!</f>
        <v>#REF!</v>
      </c>
      <c r="H15" s="52" t="e">
        <f t="shared" ca="1" si="2"/>
        <v>#REF!</v>
      </c>
      <c r="I15" s="59" t="e">
        <f t="shared" ca="1" si="3"/>
        <v>#REF!</v>
      </c>
      <c r="J15" s="85"/>
      <c r="K15" s="86"/>
      <c r="L15" s="86"/>
      <c r="M15" s="86"/>
      <c r="N15" s="86"/>
      <c r="O15" s="86"/>
      <c r="P15" s="86"/>
      <c r="Q15" s="87"/>
      <c r="R15" s="85"/>
      <c r="S15" s="86"/>
      <c r="T15" s="86"/>
      <c r="U15" s="86"/>
      <c r="V15" s="86"/>
      <c r="W15" s="86"/>
      <c r="X15" s="86"/>
      <c r="Y15" s="87"/>
      <c r="Z15" s="85"/>
      <c r="AA15" s="86"/>
      <c r="AB15" s="86"/>
      <c r="AC15" s="86"/>
      <c r="AD15" s="86"/>
      <c r="AE15" s="86"/>
      <c r="AF15" s="86"/>
      <c r="AG15" s="87"/>
      <c r="AH15" s="58"/>
      <c r="AI15" s="52"/>
      <c r="AJ15" s="52" t="str">
        <f t="shared" ca="1" si="4"/>
        <v/>
      </c>
      <c r="AK15" s="52"/>
      <c r="AL15" s="52" t="str">
        <f t="shared" ca="1" si="5"/>
        <v/>
      </c>
      <c r="AM15" s="52" t="e">
        <f>#REF!</f>
        <v>#REF!</v>
      </c>
      <c r="AN15" s="52" t="e">
        <f t="shared" ca="1" si="6"/>
        <v>#REF!</v>
      </c>
      <c r="AO15" s="59" t="e">
        <f t="shared" ca="1" si="7"/>
        <v>#REF!</v>
      </c>
    </row>
    <row r="16" spans="1:41">
      <c r="A16" s="55">
        <v>1957</v>
      </c>
      <c r="B16" s="58"/>
      <c r="C16" s="52"/>
      <c r="D16" s="52" t="str">
        <f t="shared" ca="1" si="0"/>
        <v/>
      </c>
      <c r="E16" s="52"/>
      <c r="F16" s="52" t="str">
        <f t="shared" ca="1" si="1"/>
        <v/>
      </c>
      <c r="G16" s="52" t="e">
        <f>#REF!</f>
        <v>#REF!</v>
      </c>
      <c r="H16" s="52" t="e">
        <f t="shared" ca="1" si="2"/>
        <v>#REF!</v>
      </c>
      <c r="I16" s="59" t="e">
        <f t="shared" ca="1" si="3"/>
        <v>#REF!</v>
      </c>
      <c r="J16" s="85"/>
      <c r="K16" s="86"/>
      <c r="L16" s="86"/>
      <c r="M16" s="86"/>
      <c r="N16" s="86"/>
      <c r="O16" s="86"/>
      <c r="P16" s="86"/>
      <c r="Q16" s="87"/>
      <c r="R16" s="85"/>
      <c r="S16" s="86"/>
      <c r="T16" s="86"/>
      <c r="U16" s="86"/>
      <c r="V16" s="86"/>
      <c r="W16" s="86"/>
      <c r="X16" s="86"/>
      <c r="Y16" s="87"/>
      <c r="Z16" s="85"/>
      <c r="AA16" s="86"/>
      <c r="AB16" s="86"/>
      <c r="AC16" s="86"/>
      <c r="AD16" s="86"/>
      <c r="AE16" s="86"/>
      <c r="AF16" s="86"/>
      <c r="AG16" s="87"/>
      <c r="AH16" s="58"/>
      <c r="AI16" s="52"/>
      <c r="AJ16" s="52" t="str">
        <f t="shared" ca="1" si="4"/>
        <v/>
      </c>
      <c r="AK16" s="52"/>
      <c r="AL16" s="52" t="str">
        <f t="shared" ca="1" si="5"/>
        <v/>
      </c>
      <c r="AM16" s="52" t="e">
        <f>#REF!</f>
        <v>#REF!</v>
      </c>
      <c r="AN16" s="52" t="e">
        <f t="shared" ca="1" si="6"/>
        <v>#REF!</v>
      </c>
      <c r="AO16" s="59" t="e">
        <f t="shared" ca="1" si="7"/>
        <v>#REF!</v>
      </c>
    </row>
    <row r="17" spans="1:41">
      <c r="A17" s="55">
        <v>1958</v>
      </c>
      <c r="B17" s="58"/>
      <c r="C17" s="52"/>
      <c r="D17" s="52" t="str">
        <f t="shared" ca="1" si="0"/>
        <v/>
      </c>
      <c r="E17" s="52"/>
      <c r="F17" s="52" t="str">
        <f t="shared" ca="1" si="1"/>
        <v/>
      </c>
      <c r="G17" s="52" t="e">
        <f>#REF!</f>
        <v>#REF!</v>
      </c>
      <c r="H17" s="52" t="e">
        <f t="shared" ca="1" si="2"/>
        <v>#REF!</v>
      </c>
      <c r="I17" s="59" t="e">
        <f t="shared" ca="1" si="3"/>
        <v>#REF!</v>
      </c>
      <c r="J17" s="58"/>
      <c r="K17" s="52"/>
      <c r="L17" s="52" t="str">
        <f t="shared" ref="L17:L66" ca="1" si="8">IF(AND(J17="",K17=""),"",IF(K17="",J17,OFFSET(J$1,MATCH(0,J:J,-1)-COUNT(J$3:J$100),0)*K17/OFFSET(K$1,MATCH(0,K:K,-1)-1,0)))</f>
        <v/>
      </c>
      <c r="M17" s="52"/>
      <c r="N17" s="52" t="str">
        <f t="shared" ref="N17:N66" ca="1" si="9">IF(AND(L17="",M17=""),"",IF(M17="",L17,OFFSET(L$1,MATCH(0,L:L,-1)-COUNT(L$3:L$100),0)*M17/OFFSET(M$1,MATCH(0,M:M,-1)-1,0)))</f>
        <v/>
      </c>
      <c r="O17" s="52" t="e">
        <f>#REF!</f>
        <v>#REF!</v>
      </c>
      <c r="P17" s="52" t="e">
        <f t="shared" ref="P17:P66" ca="1" si="10">IF(AND(N17="",O17=""),"",IF(O17="",N17,OFFSET(N$1,MATCH(0,N:N,-1)-COUNT(N$3:N$100),0)*O17/OFFSET(O$1,MATCH(0,O:O,-1)-1,0)))</f>
        <v>#REF!</v>
      </c>
      <c r="Q17" s="59" t="e">
        <f t="shared" ref="Q17:Q34" ca="1" si="11">OFFSET($P$1,MATCH($A$1,$A$2:$A$74,0),0)/P17</f>
        <v>#REF!</v>
      </c>
      <c r="R17" s="58"/>
      <c r="S17" s="52"/>
      <c r="T17" s="52" t="str">
        <f t="shared" ref="T17:T66" ca="1" si="12">IF(AND(R17="",S17=""),"",IF(S17="",R17,OFFSET(R$1,MATCH(0,R:R,-1)-COUNT(R$3:R$100),0)*S17/OFFSET(S$1,MATCH(0,S:S,-1)-1,0)))</f>
        <v/>
      </c>
      <c r="U17" s="52"/>
      <c r="V17" s="52" t="str">
        <f t="shared" ref="V17:V66" ca="1" si="13">IF(AND(T17="",U17=""),"",IF(U17="",T17,OFFSET(T$1,MATCH(0,T:T,-1)-COUNT(T$3:T$100),0)*U17/OFFSET(U$1,MATCH(0,U:U,-1)-1,0)))</f>
        <v/>
      </c>
      <c r="W17" s="52" t="e">
        <f>#REF!</f>
        <v>#REF!</v>
      </c>
      <c r="X17" s="52" t="e">
        <f t="shared" ref="X17:X66" ca="1" si="14">IF(AND(V17="",W17=""),"",IF(W17="",V17,OFFSET(V$1,MATCH(0,V:V,-1)-COUNT(V$3:V$100),0)*W17/OFFSET(W$1,MATCH(0,W:W,-1)-1,0)))</f>
        <v>#REF!</v>
      </c>
      <c r="Y17" s="59" t="e">
        <f ca="1">OFFSET($X$1,MATCH($A$1,$A$2:$A$74,0),0)/X17</f>
        <v>#REF!</v>
      </c>
      <c r="Z17" s="58"/>
      <c r="AA17" s="52"/>
      <c r="AB17" s="52" t="str">
        <f t="shared" ref="AB17:AB71" ca="1" si="15">IF(AND(Z17="",AA17=""),"",IF(AA17="",Z17,OFFSET(Z$1,MATCH(0,Z:Z,-1)-COUNT(Z$3:Z$100),0)*AA17/OFFSET(AA$1,MATCH(0,AA:AA,-1)-1,0)))</f>
        <v/>
      </c>
      <c r="AC17" s="52"/>
      <c r="AD17" s="52" t="str">
        <f t="shared" ref="AD17:AD71" ca="1" si="16">IF(AND(AB17="",AC17=""),"",IF(AC17="",AB17,OFFSET(AB$1,MATCH(0,AB:AB,-1)-COUNT(AB$3:AB$100),0)*AC17/OFFSET(AC$1,MATCH(0,AC:AC,-1)-1,0)))</f>
        <v/>
      </c>
      <c r="AE17" s="52" t="e">
        <f>#REF!</f>
        <v>#REF!</v>
      </c>
      <c r="AF17" s="52" t="e">
        <f t="shared" ref="AF17:AF71" ca="1" si="17">IF(AND(AD17="",AE17=""),"",IF(AE17="",AD17,OFFSET(AD$1,MATCH(0,AD:AD,-1)-COUNT(AD$3:AD$100),0)*AE17/OFFSET(AE$1,MATCH(0,AE:AE,-1)-1,0)))</f>
        <v>#REF!</v>
      </c>
      <c r="AG17" s="59" t="e">
        <f ca="1">OFFSET($AF$1,MATCH($A$1,$A$2:$A$74,0),0)/AF17</f>
        <v>#REF!</v>
      </c>
      <c r="AH17" s="58"/>
      <c r="AI17" s="52"/>
      <c r="AJ17" s="52" t="str">
        <f t="shared" ca="1" si="4"/>
        <v/>
      </c>
      <c r="AK17" s="52"/>
      <c r="AL17" s="52" t="str">
        <f t="shared" ca="1" si="5"/>
        <v/>
      </c>
      <c r="AM17" s="52" t="e">
        <f>#REF!</f>
        <v>#REF!</v>
      </c>
      <c r="AN17" s="52" t="e">
        <f t="shared" ca="1" si="6"/>
        <v>#REF!</v>
      </c>
      <c r="AO17" s="59" t="e">
        <f ca="1">OFFSET($AN$1,MATCH($A$1,$A$2:$A$74,0),0)/AN17</f>
        <v>#REF!</v>
      </c>
    </row>
    <row r="18" spans="1:41">
      <c r="A18" s="55">
        <v>1959</v>
      </c>
      <c r="B18" s="58"/>
      <c r="C18" s="52"/>
      <c r="D18" s="52" t="str">
        <f t="shared" ca="1" si="0"/>
        <v/>
      </c>
      <c r="E18" s="52"/>
      <c r="F18" s="52" t="str">
        <f t="shared" ca="1" si="1"/>
        <v/>
      </c>
      <c r="G18" s="52" t="e">
        <f>#REF!</f>
        <v>#REF!</v>
      </c>
      <c r="H18" s="52" t="e">
        <f t="shared" ca="1" si="2"/>
        <v>#REF!</v>
      </c>
      <c r="I18" s="59" t="e">
        <f t="shared" ca="1" si="3"/>
        <v>#REF!</v>
      </c>
      <c r="J18" s="58"/>
      <c r="K18" s="52"/>
      <c r="L18" s="52" t="str">
        <f t="shared" ca="1" si="8"/>
        <v/>
      </c>
      <c r="M18" s="52"/>
      <c r="N18" s="52" t="str">
        <f t="shared" ca="1" si="9"/>
        <v/>
      </c>
      <c r="O18" s="52" t="e">
        <f>#REF!</f>
        <v>#REF!</v>
      </c>
      <c r="P18" s="52" t="e">
        <f t="shared" ca="1" si="10"/>
        <v>#REF!</v>
      </c>
      <c r="Q18" s="59" t="e">
        <f t="shared" ca="1" si="11"/>
        <v>#REF!</v>
      </c>
      <c r="R18" s="58"/>
      <c r="S18" s="52"/>
      <c r="T18" s="52" t="str">
        <f t="shared" ca="1" si="12"/>
        <v/>
      </c>
      <c r="U18" s="52"/>
      <c r="V18" s="52" t="str">
        <f t="shared" ca="1" si="13"/>
        <v/>
      </c>
      <c r="W18" s="52" t="e">
        <f>#REF!</f>
        <v>#REF!</v>
      </c>
      <c r="X18" s="52" t="e">
        <f t="shared" ca="1" si="14"/>
        <v>#REF!</v>
      </c>
      <c r="Y18" s="59" t="e">
        <f t="shared" ref="Y18:Y74" ca="1" si="18">OFFSET($X$1,MATCH($A$1,$A$2:$A$74,0),0)/X18</f>
        <v>#REF!</v>
      </c>
      <c r="Z18" s="58"/>
      <c r="AA18" s="52"/>
      <c r="AB18" s="52" t="str">
        <f t="shared" ca="1" si="15"/>
        <v/>
      </c>
      <c r="AC18" s="52"/>
      <c r="AD18" s="52" t="str">
        <f t="shared" ca="1" si="16"/>
        <v/>
      </c>
      <c r="AE18" s="52" t="e">
        <f>#REF!</f>
        <v>#REF!</v>
      </c>
      <c r="AF18" s="52" t="e">
        <f t="shared" ca="1" si="17"/>
        <v>#REF!</v>
      </c>
      <c r="AG18" s="59" t="e">
        <f t="shared" ref="AG18:AG74" ca="1" si="19">OFFSET($AF$1,MATCH($A$1,$A$2:$A$74,0),0)/AF18</f>
        <v>#REF!</v>
      </c>
      <c r="AH18" s="58"/>
      <c r="AI18" s="52"/>
      <c r="AJ18" s="52" t="str">
        <f t="shared" ca="1" si="4"/>
        <v/>
      </c>
      <c r="AK18" s="52"/>
      <c r="AL18" s="52" t="str">
        <f t="shared" ca="1" si="5"/>
        <v/>
      </c>
      <c r="AM18" s="52" t="e">
        <f>#REF!</f>
        <v>#REF!</v>
      </c>
      <c r="AN18" s="52" t="e">
        <f t="shared" ca="1" si="6"/>
        <v>#REF!</v>
      </c>
      <c r="AO18" s="59" t="e">
        <f t="shared" ref="AO18:AO74" ca="1" si="20">OFFSET($AN$1,MATCH($A$1,$A$2:$A$74,0),0)/AN18</f>
        <v>#REF!</v>
      </c>
    </row>
    <row r="19" spans="1:41">
      <c r="A19" s="55">
        <v>1960</v>
      </c>
      <c r="B19" s="58"/>
      <c r="C19" s="52"/>
      <c r="D19" s="52" t="str">
        <f t="shared" ca="1" si="0"/>
        <v/>
      </c>
      <c r="E19" s="52"/>
      <c r="F19" s="52" t="str">
        <f t="shared" ca="1" si="1"/>
        <v/>
      </c>
      <c r="G19" s="52" t="e">
        <f>#REF!</f>
        <v>#REF!</v>
      </c>
      <c r="H19" s="52" t="e">
        <f t="shared" ca="1" si="2"/>
        <v>#REF!</v>
      </c>
      <c r="I19" s="59" t="e">
        <f t="shared" ca="1" si="3"/>
        <v>#REF!</v>
      </c>
      <c r="J19" s="58"/>
      <c r="K19" s="52"/>
      <c r="L19" s="52" t="str">
        <f t="shared" ca="1" si="8"/>
        <v/>
      </c>
      <c r="M19" s="52"/>
      <c r="N19" s="52" t="str">
        <f t="shared" ca="1" si="9"/>
        <v/>
      </c>
      <c r="O19" s="52" t="e">
        <f>#REF!</f>
        <v>#REF!</v>
      </c>
      <c r="P19" s="52" t="e">
        <f t="shared" ca="1" si="10"/>
        <v>#REF!</v>
      </c>
      <c r="Q19" s="59" t="e">
        <f t="shared" ca="1" si="11"/>
        <v>#REF!</v>
      </c>
      <c r="R19" s="58"/>
      <c r="S19" s="52"/>
      <c r="T19" s="52" t="str">
        <f t="shared" ca="1" si="12"/>
        <v/>
      </c>
      <c r="U19" s="52"/>
      <c r="V19" s="52" t="str">
        <f t="shared" ca="1" si="13"/>
        <v/>
      </c>
      <c r="W19" s="52" t="e">
        <f>#REF!</f>
        <v>#REF!</v>
      </c>
      <c r="X19" s="52" t="e">
        <f t="shared" ca="1" si="14"/>
        <v>#REF!</v>
      </c>
      <c r="Y19" s="59" t="e">
        <f t="shared" ca="1" si="18"/>
        <v>#REF!</v>
      </c>
      <c r="Z19" s="58"/>
      <c r="AA19" s="52"/>
      <c r="AB19" s="52" t="str">
        <f t="shared" ca="1" si="15"/>
        <v/>
      </c>
      <c r="AC19" s="52"/>
      <c r="AD19" s="52" t="str">
        <f t="shared" ca="1" si="16"/>
        <v/>
      </c>
      <c r="AE19" s="52" t="e">
        <f>#REF!</f>
        <v>#REF!</v>
      </c>
      <c r="AF19" s="52" t="e">
        <f t="shared" ca="1" si="17"/>
        <v>#REF!</v>
      </c>
      <c r="AG19" s="59" t="e">
        <f t="shared" ca="1" si="19"/>
        <v>#REF!</v>
      </c>
      <c r="AH19" s="58"/>
      <c r="AI19" s="52"/>
      <c r="AJ19" s="52" t="str">
        <f t="shared" ca="1" si="4"/>
        <v/>
      </c>
      <c r="AK19" s="52"/>
      <c r="AL19" s="52" t="str">
        <f t="shared" ca="1" si="5"/>
        <v/>
      </c>
      <c r="AM19" s="52" t="e">
        <f>#REF!</f>
        <v>#REF!</v>
      </c>
      <c r="AN19" s="52" t="e">
        <f t="shared" ca="1" si="6"/>
        <v>#REF!</v>
      </c>
      <c r="AO19" s="59" t="e">
        <f t="shared" ca="1" si="20"/>
        <v>#REF!</v>
      </c>
    </row>
    <row r="20" spans="1:41">
      <c r="A20" s="55">
        <v>1961</v>
      </c>
      <c r="B20" s="58"/>
      <c r="C20" s="52"/>
      <c r="D20" s="52" t="str">
        <f t="shared" ca="1" si="0"/>
        <v/>
      </c>
      <c r="E20" s="52"/>
      <c r="F20" s="52" t="str">
        <f t="shared" ca="1" si="1"/>
        <v/>
      </c>
      <c r="G20" s="52" t="e">
        <f>#REF!</f>
        <v>#REF!</v>
      </c>
      <c r="H20" s="52" t="e">
        <f t="shared" ca="1" si="2"/>
        <v>#REF!</v>
      </c>
      <c r="I20" s="59" t="e">
        <f t="shared" ca="1" si="3"/>
        <v>#REF!</v>
      </c>
      <c r="J20" s="58"/>
      <c r="K20" s="52"/>
      <c r="L20" s="52" t="str">
        <f t="shared" ca="1" si="8"/>
        <v/>
      </c>
      <c r="M20" s="52"/>
      <c r="N20" s="52" t="str">
        <f t="shared" ca="1" si="9"/>
        <v/>
      </c>
      <c r="O20" s="52" t="e">
        <f>#REF!</f>
        <v>#REF!</v>
      </c>
      <c r="P20" s="52" t="e">
        <f t="shared" ca="1" si="10"/>
        <v>#REF!</v>
      </c>
      <c r="Q20" s="59" t="e">
        <f t="shared" ca="1" si="11"/>
        <v>#REF!</v>
      </c>
      <c r="R20" s="58"/>
      <c r="S20" s="52"/>
      <c r="T20" s="52" t="str">
        <f t="shared" ca="1" si="12"/>
        <v/>
      </c>
      <c r="U20" s="52"/>
      <c r="V20" s="52" t="str">
        <f t="shared" ca="1" si="13"/>
        <v/>
      </c>
      <c r="W20" s="52" t="e">
        <f>#REF!</f>
        <v>#REF!</v>
      </c>
      <c r="X20" s="52" t="e">
        <f t="shared" ca="1" si="14"/>
        <v>#REF!</v>
      </c>
      <c r="Y20" s="59" t="e">
        <f t="shared" ca="1" si="18"/>
        <v>#REF!</v>
      </c>
      <c r="Z20" s="58"/>
      <c r="AA20" s="52"/>
      <c r="AB20" s="52" t="str">
        <f t="shared" ca="1" si="15"/>
        <v/>
      </c>
      <c r="AC20" s="52"/>
      <c r="AD20" s="52" t="str">
        <f t="shared" ca="1" si="16"/>
        <v/>
      </c>
      <c r="AE20" s="52" t="e">
        <f>#REF!</f>
        <v>#REF!</v>
      </c>
      <c r="AF20" s="52" t="e">
        <f t="shared" ca="1" si="17"/>
        <v>#REF!</v>
      </c>
      <c r="AG20" s="59" t="e">
        <f t="shared" ca="1" si="19"/>
        <v>#REF!</v>
      </c>
      <c r="AH20" s="58"/>
      <c r="AI20" s="52"/>
      <c r="AJ20" s="52" t="str">
        <f t="shared" ca="1" si="4"/>
        <v/>
      </c>
      <c r="AK20" s="52"/>
      <c r="AL20" s="52" t="str">
        <f t="shared" ca="1" si="5"/>
        <v/>
      </c>
      <c r="AM20" s="52" t="e">
        <f>#REF!</f>
        <v>#REF!</v>
      </c>
      <c r="AN20" s="52" t="e">
        <f t="shared" ca="1" si="6"/>
        <v>#REF!</v>
      </c>
      <c r="AO20" s="59" t="e">
        <f t="shared" ca="1" si="20"/>
        <v>#REF!</v>
      </c>
    </row>
    <row r="21" spans="1:41">
      <c r="A21" s="55">
        <v>1962</v>
      </c>
      <c r="B21" s="58"/>
      <c r="C21" s="52"/>
      <c r="D21" s="52" t="str">
        <f t="shared" ca="1" si="0"/>
        <v/>
      </c>
      <c r="E21" s="52"/>
      <c r="F21" s="52" t="str">
        <f t="shared" ca="1" si="1"/>
        <v/>
      </c>
      <c r="G21" s="52" t="e">
        <f>#REF!</f>
        <v>#REF!</v>
      </c>
      <c r="H21" s="52" t="e">
        <f t="shared" ca="1" si="2"/>
        <v>#REF!</v>
      </c>
      <c r="I21" s="59" t="e">
        <f t="shared" ca="1" si="3"/>
        <v>#REF!</v>
      </c>
      <c r="J21" s="58"/>
      <c r="K21" s="52"/>
      <c r="L21" s="52" t="str">
        <f t="shared" ca="1" si="8"/>
        <v/>
      </c>
      <c r="M21" s="52"/>
      <c r="N21" s="52" t="str">
        <f t="shared" ca="1" si="9"/>
        <v/>
      </c>
      <c r="O21" s="52" t="e">
        <f>#REF!</f>
        <v>#REF!</v>
      </c>
      <c r="P21" s="52" t="e">
        <f t="shared" ca="1" si="10"/>
        <v>#REF!</v>
      </c>
      <c r="Q21" s="59" t="e">
        <f t="shared" ca="1" si="11"/>
        <v>#REF!</v>
      </c>
      <c r="R21" s="58"/>
      <c r="S21" s="52"/>
      <c r="T21" s="52" t="str">
        <f t="shared" ca="1" si="12"/>
        <v/>
      </c>
      <c r="U21" s="52"/>
      <c r="V21" s="52" t="str">
        <f t="shared" ca="1" si="13"/>
        <v/>
      </c>
      <c r="W21" s="52" t="e">
        <f>#REF!</f>
        <v>#REF!</v>
      </c>
      <c r="X21" s="52" t="e">
        <f t="shared" ca="1" si="14"/>
        <v>#REF!</v>
      </c>
      <c r="Y21" s="59" t="e">
        <f t="shared" ca="1" si="18"/>
        <v>#REF!</v>
      </c>
      <c r="Z21" s="58"/>
      <c r="AA21" s="52"/>
      <c r="AB21" s="52" t="str">
        <f t="shared" ca="1" si="15"/>
        <v/>
      </c>
      <c r="AC21" s="52"/>
      <c r="AD21" s="52" t="str">
        <f t="shared" ca="1" si="16"/>
        <v/>
      </c>
      <c r="AE21" s="52" t="e">
        <f>#REF!</f>
        <v>#REF!</v>
      </c>
      <c r="AF21" s="52" t="e">
        <f t="shared" ca="1" si="17"/>
        <v>#REF!</v>
      </c>
      <c r="AG21" s="59" t="e">
        <f t="shared" ca="1" si="19"/>
        <v>#REF!</v>
      </c>
      <c r="AH21" s="58"/>
      <c r="AI21" s="52"/>
      <c r="AJ21" s="52" t="str">
        <f t="shared" ca="1" si="4"/>
        <v/>
      </c>
      <c r="AK21" s="52"/>
      <c r="AL21" s="52" t="str">
        <f t="shared" ca="1" si="5"/>
        <v/>
      </c>
      <c r="AM21" s="52" t="e">
        <f>#REF!</f>
        <v>#REF!</v>
      </c>
      <c r="AN21" s="52" t="e">
        <f t="shared" ca="1" si="6"/>
        <v>#REF!</v>
      </c>
      <c r="AO21" s="59" t="e">
        <f t="shared" ca="1" si="20"/>
        <v>#REF!</v>
      </c>
    </row>
    <row r="22" spans="1:41">
      <c r="A22" s="55">
        <v>1963</v>
      </c>
      <c r="B22" s="58"/>
      <c r="C22" s="52"/>
      <c r="D22" s="52" t="str">
        <f t="shared" ca="1" si="0"/>
        <v/>
      </c>
      <c r="E22" s="52"/>
      <c r="F22" s="52" t="str">
        <f t="shared" ca="1" si="1"/>
        <v/>
      </c>
      <c r="G22" s="52" t="e">
        <f>#REF!</f>
        <v>#REF!</v>
      </c>
      <c r="H22" s="52" t="e">
        <f t="shared" ca="1" si="2"/>
        <v>#REF!</v>
      </c>
      <c r="I22" s="59" t="e">
        <f t="shared" ca="1" si="3"/>
        <v>#REF!</v>
      </c>
      <c r="J22" s="58"/>
      <c r="K22" s="52"/>
      <c r="L22" s="52" t="str">
        <f t="shared" ca="1" si="8"/>
        <v/>
      </c>
      <c r="M22" s="52"/>
      <c r="N22" s="52" t="str">
        <f t="shared" ca="1" si="9"/>
        <v/>
      </c>
      <c r="O22" s="52" t="e">
        <f>#REF!</f>
        <v>#REF!</v>
      </c>
      <c r="P22" s="52" t="e">
        <f t="shared" ca="1" si="10"/>
        <v>#REF!</v>
      </c>
      <c r="Q22" s="59" t="e">
        <f t="shared" ca="1" si="11"/>
        <v>#REF!</v>
      </c>
      <c r="R22" s="58"/>
      <c r="S22" s="52"/>
      <c r="T22" s="52" t="str">
        <f t="shared" ca="1" si="12"/>
        <v/>
      </c>
      <c r="U22" s="52"/>
      <c r="V22" s="52" t="str">
        <f t="shared" ca="1" si="13"/>
        <v/>
      </c>
      <c r="W22" s="52" t="e">
        <f>#REF!</f>
        <v>#REF!</v>
      </c>
      <c r="X22" s="52" t="e">
        <f t="shared" ca="1" si="14"/>
        <v>#REF!</v>
      </c>
      <c r="Y22" s="59" t="e">
        <f t="shared" ca="1" si="18"/>
        <v>#REF!</v>
      </c>
      <c r="Z22" s="58"/>
      <c r="AA22" s="52"/>
      <c r="AB22" s="52" t="str">
        <f t="shared" ca="1" si="15"/>
        <v/>
      </c>
      <c r="AC22" s="52"/>
      <c r="AD22" s="52" t="str">
        <f t="shared" ca="1" si="16"/>
        <v/>
      </c>
      <c r="AE22" s="52" t="e">
        <f>#REF!</f>
        <v>#REF!</v>
      </c>
      <c r="AF22" s="52" t="e">
        <f t="shared" ca="1" si="17"/>
        <v>#REF!</v>
      </c>
      <c r="AG22" s="59" t="e">
        <f t="shared" ca="1" si="19"/>
        <v>#REF!</v>
      </c>
      <c r="AH22" s="58"/>
      <c r="AI22" s="52"/>
      <c r="AJ22" s="52" t="str">
        <f t="shared" ca="1" si="4"/>
        <v/>
      </c>
      <c r="AK22" s="52"/>
      <c r="AL22" s="52" t="str">
        <f t="shared" ca="1" si="5"/>
        <v/>
      </c>
      <c r="AM22" s="52" t="e">
        <f>#REF!</f>
        <v>#REF!</v>
      </c>
      <c r="AN22" s="52" t="e">
        <f t="shared" ca="1" si="6"/>
        <v>#REF!</v>
      </c>
      <c r="AO22" s="59" t="e">
        <f t="shared" ca="1" si="20"/>
        <v>#REF!</v>
      </c>
    </row>
    <row r="23" spans="1:41">
      <c r="A23" s="55">
        <v>1964</v>
      </c>
      <c r="B23" s="58"/>
      <c r="C23" s="52"/>
      <c r="D23" s="52" t="str">
        <f t="shared" ca="1" si="0"/>
        <v/>
      </c>
      <c r="E23" s="52"/>
      <c r="F23" s="52" t="str">
        <f t="shared" ca="1" si="1"/>
        <v/>
      </c>
      <c r="G23" s="52" t="e">
        <f>#REF!</f>
        <v>#REF!</v>
      </c>
      <c r="H23" s="52" t="e">
        <f t="shared" ca="1" si="2"/>
        <v>#REF!</v>
      </c>
      <c r="I23" s="59" t="e">
        <f t="shared" ca="1" si="3"/>
        <v>#REF!</v>
      </c>
      <c r="J23" s="58"/>
      <c r="K23" s="52"/>
      <c r="L23" s="52" t="str">
        <f t="shared" ca="1" si="8"/>
        <v/>
      </c>
      <c r="M23" s="52"/>
      <c r="N23" s="52" t="str">
        <f t="shared" ca="1" si="9"/>
        <v/>
      </c>
      <c r="O23" s="52" t="e">
        <f>#REF!</f>
        <v>#REF!</v>
      </c>
      <c r="P23" s="52" t="e">
        <f t="shared" ca="1" si="10"/>
        <v>#REF!</v>
      </c>
      <c r="Q23" s="59" t="e">
        <f t="shared" ca="1" si="11"/>
        <v>#REF!</v>
      </c>
      <c r="R23" s="58"/>
      <c r="S23" s="52"/>
      <c r="T23" s="52" t="str">
        <f t="shared" ca="1" si="12"/>
        <v/>
      </c>
      <c r="U23" s="52"/>
      <c r="V23" s="52" t="str">
        <f t="shared" ca="1" si="13"/>
        <v/>
      </c>
      <c r="W23" s="52" t="e">
        <f>#REF!</f>
        <v>#REF!</v>
      </c>
      <c r="X23" s="52" t="e">
        <f t="shared" ca="1" si="14"/>
        <v>#REF!</v>
      </c>
      <c r="Y23" s="59" t="e">
        <f t="shared" ca="1" si="18"/>
        <v>#REF!</v>
      </c>
      <c r="Z23" s="58"/>
      <c r="AA23" s="52"/>
      <c r="AB23" s="52" t="str">
        <f t="shared" ca="1" si="15"/>
        <v/>
      </c>
      <c r="AC23" s="52"/>
      <c r="AD23" s="52" t="str">
        <f t="shared" ca="1" si="16"/>
        <v/>
      </c>
      <c r="AE23" s="52" t="e">
        <f>#REF!</f>
        <v>#REF!</v>
      </c>
      <c r="AF23" s="52" t="e">
        <f t="shared" ca="1" si="17"/>
        <v>#REF!</v>
      </c>
      <c r="AG23" s="59" t="e">
        <f t="shared" ca="1" si="19"/>
        <v>#REF!</v>
      </c>
      <c r="AH23" s="58"/>
      <c r="AI23" s="52"/>
      <c r="AJ23" s="52" t="str">
        <f t="shared" ca="1" si="4"/>
        <v/>
      </c>
      <c r="AK23" s="52"/>
      <c r="AL23" s="52" t="str">
        <f t="shared" ca="1" si="5"/>
        <v/>
      </c>
      <c r="AM23" s="52" t="e">
        <f>#REF!</f>
        <v>#REF!</v>
      </c>
      <c r="AN23" s="52" t="e">
        <f t="shared" ca="1" si="6"/>
        <v>#REF!</v>
      </c>
      <c r="AO23" s="59" t="e">
        <f t="shared" ca="1" si="20"/>
        <v>#REF!</v>
      </c>
    </row>
    <row r="24" spans="1:41">
      <c r="A24" s="55">
        <v>1965</v>
      </c>
      <c r="B24" s="58"/>
      <c r="C24" s="52"/>
      <c r="D24" s="52" t="str">
        <f t="shared" ca="1" si="0"/>
        <v/>
      </c>
      <c r="E24" s="52"/>
      <c r="F24" s="52" t="str">
        <f t="shared" ca="1" si="1"/>
        <v/>
      </c>
      <c r="G24" s="52" t="e">
        <f>#REF!</f>
        <v>#REF!</v>
      </c>
      <c r="H24" s="52" t="e">
        <f t="shared" ca="1" si="2"/>
        <v>#REF!</v>
      </c>
      <c r="I24" s="59" t="e">
        <f t="shared" ca="1" si="3"/>
        <v>#REF!</v>
      </c>
      <c r="J24" s="58"/>
      <c r="K24" s="52"/>
      <c r="L24" s="52" t="str">
        <f t="shared" ca="1" si="8"/>
        <v/>
      </c>
      <c r="M24" s="52"/>
      <c r="N24" s="52" t="str">
        <f t="shared" ca="1" si="9"/>
        <v/>
      </c>
      <c r="O24" s="52" t="e">
        <f>#REF!</f>
        <v>#REF!</v>
      </c>
      <c r="P24" s="52" t="e">
        <f t="shared" ca="1" si="10"/>
        <v>#REF!</v>
      </c>
      <c r="Q24" s="59" t="e">
        <f t="shared" ca="1" si="11"/>
        <v>#REF!</v>
      </c>
      <c r="R24" s="58"/>
      <c r="S24" s="52"/>
      <c r="T24" s="52" t="str">
        <f t="shared" ca="1" si="12"/>
        <v/>
      </c>
      <c r="U24" s="52"/>
      <c r="V24" s="52" t="str">
        <f t="shared" ca="1" si="13"/>
        <v/>
      </c>
      <c r="W24" s="52" t="e">
        <f>#REF!</f>
        <v>#REF!</v>
      </c>
      <c r="X24" s="52" t="e">
        <f t="shared" ca="1" si="14"/>
        <v>#REF!</v>
      </c>
      <c r="Y24" s="59" t="e">
        <f t="shared" ca="1" si="18"/>
        <v>#REF!</v>
      </c>
      <c r="Z24" s="58"/>
      <c r="AA24" s="52"/>
      <c r="AB24" s="52" t="str">
        <f t="shared" ca="1" si="15"/>
        <v/>
      </c>
      <c r="AC24" s="52"/>
      <c r="AD24" s="52" t="str">
        <f t="shared" ca="1" si="16"/>
        <v/>
      </c>
      <c r="AE24" s="52" t="e">
        <f>#REF!</f>
        <v>#REF!</v>
      </c>
      <c r="AF24" s="52" t="e">
        <f t="shared" ca="1" si="17"/>
        <v>#REF!</v>
      </c>
      <c r="AG24" s="59" t="e">
        <f t="shared" ca="1" si="19"/>
        <v>#REF!</v>
      </c>
      <c r="AH24" s="58"/>
      <c r="AI24" s="52"/>
      <c r="AJ24" s="52" t="str">
        <f t="shared" ca="1" si="4"/>
        <v/>
      </c>
      <c r="AK24" s="52"/>
      <c r="AL24" s="52" t="str">
        <f t="shared" ca="1" si="5"/>
        <v/>
      </c>
      <c r="AM24" s="52" t="e">
        <f>#REF!</f>
        <v>#REF!</v>
      </c>
      <c r="AN24" s="52" t="e">
        <f t="shared" ca="1" si="6"/>
        <v>#REF!</v>
      </c>
      <c r="AO24" s="59" t="e">
        <f t="shared" ca="1" si="20"/>
        <v>#REF!</v>
      </c>
    </row>
    <row r="25" spans="1:41">
      <c r="A25" s="55">
        <v>1966</v>
      </c>
      <c r="B25" s="58"/>
      <c r="C25" s="52"/>
      <c r="D25" s="52" t="str">
        <f t="shared" ca="1" si="0"/>
        <v/>
      </c>
      <c r="E25" s="52"/>
      <c r="F25" s="52" t="str">
        <f t="shared" ca="1" si="1"/>
        <v/>
      </c>
      <c r="G25" s="52" t="e">
        <f>#REF!</f>
        <v>#REF!</v>
      </c>
      <c r="H25" s="52" t="e">
        <f t="shared" ca="1" si="2"/>
        <v>#REF!</v>
      </c>
      <c r="I25" s="59" t="e">
        <f t="shared" ca="1" si="3"/>
        <v>#REF!</v>
      </c>
      <c r="J25" s="58"/>
      <c r="K25" s="52"/>
      <c r="L25" s="52" t="str">
        <f t="shared" ca="1" si="8"/>
        <v/>
      </c>
      <c r="M25" s="52"/>
      <c r="N25" s="52" t="str">
        <f t="shared" ca="1" si="9"/>
        <v/>
      </c>
      <c r="O25" s="52" t="e">
        <f>#REF!</f>
        <v>#REF!</v>
      </c>
      <c r="P25" s="52" t="e">
        <f t="shared" ca="1" si="10"/>
        <v>#REF!</v>
      </c>
      <c r="Q25" s="59" t="e">
        <f t="shared" ca="1" si="11"/>
        <v>#REF!</v>
      </c>
      <c r="R25" s="58"/>
      <c r="S25" s="52"/>
      <c r="T25" s="52" t="str">
        <f t="shared" ca="1" si="12"/>
        <v/>
      </c>
      <c r="U25" s="52"/>
      <c r="V25" s="52" t="str">
        <f t="shared" ca="1" si="13"/>
        <v/>
      </c>
      <c r="W25" s="52" t="e">
        <f>#REF!</f>
        <v>#REF!</v>
      </c>
      <c r="X25" s="52" t="e">
        <f t="shared" ca="1" si="14"/>
        <v>#REF!</v>
      </c>
      <c r="Y25" s="59" t="e">
        <f t="shared" ca="1" si="18"/>
        <v>#REF!</v>
      </c>
      <c r="Z25" s="58"/>
      <c r="AA25" s="52"/>
      <c r="AB25" s="52" t="str">
        <f t="shared" ca="1" si="15"/>
        <v/>
      </c>
      <c r="AC25" s="52"/>
      <c r="AD25" s="52" t="str">
        <f t="shared" ca="1" si="16"/>
        <v/>
      </c>
      <c r="AE25" s="52" t="e">
        <f>#REF!</f>
        <v>#REF!</v>
      </c>
      <c r="AF25" s="52" t="e">
        <f t="shared" ca="1" si="17"/>
        <v>#REF!</v>
      </c>
      <c r="AG25" s="59" t="e">
        <f t="shared" ca="1" si="19"/>
        <v>#REF!</v>
      </c>
      <c r="AH25" s="58"/>
      <c r="AI25" s="52"/>
      <c r="AJ25" s="52" t="str">
        <f t="shared" ca="1" si="4"/>
        <v/>
      </c>
      <c r="AK25" s="52"/>
      <c r="AL25" s="52" t="str">
        <f t="shared" ca="1" si="5"/>
        <v/>
      </c>
      <c r="AM25" s="52" t="e">
        <f>#REF!</f>
        <v>#REF!</v>
      </c>
      <c r="AN25" s="52" t="e">
        <f t="shared" ca="1" si="6"/>
        <v>#REF!</v>
      </c>
      <c r="AO25" s="59" t="e">
        <f t="shared" ca="1" si="20"/>
        <v>#REF!</v>
      </c>
    </row>
    <row r="26" spans="1:41">
      <c r="A26" s="55">
        <v>1967</v>
      </c>
      <c r="B26" s="58"/>
      <c r="C26" s="52"/>
      <c r="D26" s="52" t="str">
        <f t="shared" ca="1" si="0"/>
        <v/>
      </c>
      <c r="E26" s="52"/>
      <c r="F26" s="52" t="str">
        <f t="shared" ca="1" si="1"/>
        <v/>
      </c>
      <c r="G26" s="52" t="e">
        <f>#REF!</f>
        <v>#REF!</v>
      </c>
      <c r="H26" s="52" t="e">
        <f t="shared" ca="1" si="2"/>
        <v>#REF!</v>
      </c>
      <c r="I26" s="59" t="e">
        <f t="shared" ca="1" si="3"/>
        <v>#REF!</v>
      </c>
      <c r="J26" s="58"/>
      <c r="K26" s="52"/>
      <c r="L26" s="52" t="str">
        <f t="shared" ca="1" si="8"/>
        <v/>
      </c>
      <c r="M26" s="52"/>
      <c r="N26" s="52" t="str">
        <f t="shared" ca="1" si="9"/>
        <v/>
      </c>
      <c r="O26" s="52" t="e">
        <f>#REF!</f>
        <v>#REF!</v>
      </c>
      <c r="P26" s="52" t="e">
        <f t="shared" ca="1" si="10"/>
        <v>#REF!</v>
      </c>
      <c r="Q26" s="59" t="e">
        <f t="shared" ca="1" si="11"/>
        <v>#REF!</v>
      </c>
      <c r="R26" s="58"/>
      <c r="S26" s="52"/>
      <c r="T26" s="52" t="str">
        <f t="shared" ca="1" si="12"/>
        <v/>
      </c>
      <c r="U26" s="52"/>
      <c r="V26" s="52" t="str">
        <f t="shared" ca="1" si="13"/>
        <v/>
      </c>
      <c r="W26" s="52" t="e">
        <f>#REF!</f>
        <v>#REF!</v>
      </c>
      <c r="X26" s="52" t="e">
        <f t="shared" ca="1" si="14"/>
        <v>#REF!</v>
      </c>
      <c r="Y26" s="59" t="e">
        <f t="shared" ca="1" si="18"/>
        <v>#REF!</v>
      </c>
      <c r="Z26" s="58"/>
      <c r="AA26" s="52"/>
      <c r="AB26" s="52" t="str">
        <f t="shared" ca="1" si="15"/>
        <v/>
      </c>
      <c r="AC26" s="52"/>
      <c r="AD26" s="52" t="str">
        <f t="shared" ca="1" si="16"/>
        <v/>
      </c>
      <c r="AE26" s="52" t="e">
        <f>#REF!</f>
        <v>#REF!</v>
      </c>
      <c r="AF26" s="52" t="e">
        <f t="shared" ca="1" si="17"/>
        <v>#REF!</v>
      </c>
      <c r="AG26" s="59" t="e">
        <f t="shared" ca="1" si="19"/>
        <v>#REF!</v>
      </c>
      <c r="AH26" s="58"/>
      <c r="AI26" s="52"/>
      <c r="AJ26" s="52" t="str">
        <f t="shared" ca="1" si="4"/>
        <v/>
      </c>
      <c r="AK26" s="52"/>
      <c r="AL26" s="52" t="str">
        <f t="shared" ca="1" si="5"/>
        <v/>
      </c>
      <c r="AM26" s="52" t="e">
        <f>#REF!</f>
        <v>#REF!</v>
      </c>
      <c r="AN26" s="52" t="e">
        <f t="shared" ca="1" si="6"/>
        <v>#REF!</v>
      </c>
      <c r="AO26" s="59" t="e">
        <f t="shared" ca="1" si="20"/>
        <v>#REF!</v>
      </c>
    </row>
    <row r="27" spans="1:41">
      <c r="A27" s="55">
        <v>1968</v>
      </c>
      <c r="B27" s="58"/>
      <c r="C27" s="52"/>
      <c r="D27" s="52" t="str">
        <f t="shared" ca="1" si="0"/>
        <v/>
      </c>
      <c r="E27" s="52"/>
      <c r="F27" s="52" t="str">
        <f t="shared" ca="1" si="1"/>
        <v/>
      </c>
      <c r="G27" s="52" t="e">
        <f>#REF!</f>
        <v>#REF!</v>
      </c>
      <c r="H27" s="52" t="e">
        <f t="shared" ca="1" si="2"/>
        <v>#REF!</v>
      </c>
      <c r="I27" s="59" t="e">
        <f t="shared" ca="1" si="3"/>
        <v>#REF!</v>
      </c>
      <c r="J27" s="58"/>
      <c r="K27" s="52"/>
      <c r="L27" s="52" t="str">
        <f t="shared" ca="1" si="8"/>
        <v/>
      </c>
      <c r="M27" s="52"/>
      <c r="N27" s="52" t="str">
        <f t="shared" ca="1" si="9"/>
        <v/>
      </c>
      <c r="O27" s="52" t="e">
        <f>#REF!</f>
        <v>#REF!</v>
      </c>
      <c r="P27" s="52" t="e">
        <f t="shared" ca="1" si="10"/>
        <v>#REF!</v>
      </c>
      <c r="Q27" s="59" t="e">
        <f t="shared" ca="1" si="11"/>
        <v>#REF!</v>
      </c>
      <c r="R27" s="58"/>
      <c r="S27" s="52"/>
      <c r="T27" s="52" t="str">
        <f t="shared" ca="1" si="12"/>
        <v/>
      </c>
      <c r="U27" s="52"/>
      <c r="V27" s="52" t="str">
        <f t="shared" ca="1" si="13"/>
        <v/>
      </c>
      <c r="W27" s="52" t="e">
        <f>#REF!</f>
        <v>#REF!</v>
      </c>
      <c r="X27" s="52" t="e">
        <f t="shared" ca="1" si="14"/>
        <v>#REF!</v>
      </c>
      <c r="Y27" s="59" t="e">
        <f t="shared" ca="1" si="18"/>
        <v>#REF!</v>
      </c>
      <c r="Z27" s="58"/>
      <c r="AA27" s="52"/>
      <c r="AB27" s="52" t="str">
        <f t="shared" ca="1" si="15"/>
        <v/>
      </c>
      <c r="AC27" s="52"/>
      <c r="AD27" s="52" t="str">
        <f t="shared" ca="1" si="16"/>
        <v/>
      </c>
      <c r="AE27" s="52" t="e">
        <f>#REF!</f>
        <v>#REF!</v>
      </c>
      <c r="AF27" s="52" t="e">
        <f t="shared" ca="1" si="17"/>
        <v>#REF!</v>
      </c>
      <c r="AG27" s="59" t="e">
        <f t="shared" ca="1" si="19"/>
        <v>#REF!</v>
      </c>
      <c r="AH27" s="58"/>
      <c r="AI27" s="52"/>
      <c r="AJ27" s="52" t="str">
        <f t="shared" ca="1" si="4"/>
        <v/>
      </c>
      <c r="AK27" s="52"/>
      <c r="AL27" s="52" t="str">
        <f t="shared" ca="1" si="5"/>
        <v/>
      </c>
      <c r="AM27" s="52" t="e">
        <f>#REF!</f>
        <v>#REF!</v>
      </c>
      <c r="AN27" s="52" t="e">
        <f t="shared" ca="1" si="6"/>
        <v>#REF!</v>
      </c>
      <c r="AO27" s="59" t="e">
        <f t="shared" ca="1" si="20"/>
        <v>#REF!</v>
      </c>
    </row>
    <row r="28" spans="1:41">
      <c r="A28" s="55">
        <v>1969</v>
      </c>
      <c r="B28" s="58"/>
      <c r="C28" s="52"/>
      <c r="D28" s="52" t="str">
        <f t="shared" ca="1" si="0"/>
        <v/>
      </c>
      <c r="E28" s="52"/>
      <c r="F28" s="52" t="str">
        <f t="shared" ca="1" si="1"/>
        <v/>
      </c>
      <c r="G28" s="52" t="e">
        <f>#REF!</f>
        <v>#REF!</v>
      </c>
      <c r="H28" s="52" t="e">
        <f t="shared" ca="1" si="2"/>
        <v>#REF!</v>
      </c>
      <c r="I28" s="59" t="e">
        <f t="shared" ca="1" si="3"/>
        <v>#REF!</v>
      </c>
      <c r="J28" s="58"/>
      <c r="K28" s="52"/>
      <c r="L28" s="52" t="str">
        <f t="shared" ca="1" si="8"/>
        <v/>
      </c>
      <c r="M28" s="52"/>
      <c r="N28" s="52" t="str">
        <f t="shared" ca="1" si="9"/>
        <v/>
      </c>
      <c r="O28" s="52" t="e">
        <f>#REF!</f>
        <v>#REF!</v>
      </c>
      <c r="P28" s="52" t="e">
        <f t="shared" ca="1" si="10"/>
        <v>#REF!</v>
      </c>
      <c r="Q28" s="59" t="e">
        <f t="shared" ca="1" si="11"/>
        <v>#REF!</v>
      </c>
      <c r="R28" s="58"/>
      <c r="S28" s="52"/>
      <c r="T28" s="52" t="str">
        <f t="shared" ca="1" si="12"/>
        <v/>
      </c>
      <c r="U28" s="52"/>
      <c r="V28" s="52" t="str">
        <f t="shared" ca="1" si="13"/>
        <v/>
      </c>
      <c r="W28" s="52" t="e">
        <f>#REF!</f>
        <v>#REF!</v>
      </c>
      <c r="X28" s="52" t="e">
        <f t="shared" ca="1" si="14"/>
        <v>#REF!</v>
      </c>
      <c r="Y28" s="59" t="e">
        <f t="shared" ca="1" si="18"/>
        <v>#REF!</v>
      </c>
      <c r="Z28" s="58"/>
      <c r="AA28" s="52"/>
      <c r="AB28" s="52" t="str">
        <f t="shared" ca="1" si="15"/>
        <v/>
      </c>
      <c r="AC28" s="52"/>
      <c r="AD28" s="52" t="str">
        <f t="shared" ca="1" si="16"/>
        <v/>
      </c>
      <c r="AE28" s="52" t="e">
        <f>#REF!</f>
        <v>#REF!</v>
      </c>
      <c r="AF28" s="52" t="e">
        <f t="shared" ca="1" si="17"/>
        <v>#REF!</v>
      </c>
      <c r="AG28" s="59" t="e">
        <f t="shared" ca="1" si="19"/>
        <v>#REF!</v>
      </c>
      <c r="AH28" s="58"/>
      <c r="AI28" s="52"/>
      <c r="AJ28" s="52" t="str">
        <f t="shared" ca="1" si="4"/>
        <v/>
      </c>
      <c r="AK28" s="52"/>
      <c r="AL28" s="52" t="str">
        <f t="shared" ca="1" si="5"/>
        <v/>
      </c>
      <c r="AM28" s="52" t="e">
        <f>#REF!</f>
        <v>#REF!</v>
      </c>
      <c r="AN28" s="52" t="e">
        <f t="shared" ca="1" si="6"/>
        <v>#REF!</v>
      </c>
      <c r="AO28" s="59" t="e">
        <f t="shared" ca="1" si="20"/>
        <v>#REF!</v>
      </c>
    </row>
    <row r="29" spans="1:41">
      <c r="A29" s="55">
        <v>1970</v>
      </c>
      <c r="B29" s="58"/>
      <c r="C29" s="52"/>
      <c r="D29" s="52" t="str">
        <f t="shared" ca="1" si="0"/>
        <v/>
      </c>
      <c r="E29" s="52"/>
      <c r="F29" s="52" t="str">
        <f t="shared" ca="1" si="1"/>
        <v/>
      </c>
      <c r="G29" s="52" t="e">
        <f>#REF!</f>
        <v>#REF!</v>
      </c>
      <c r="H29" s="52" t="e">
        <f t="shared" ca="1" si="2"/>
        <v>#REF!</v>
      </c>
      <c r="I29" s="59" t="e">
        <f t="shared" ca="1" si="3"/>
        <v>#REF!</v>
      </c>
      <c r="J29" s="58"/>
      <c r="K29" s="52"/>
      <c r="L29" s="52" t="str">
        <f t="shared" ca="1" si="8"/>
        <v/>
      </c>
      <c r="M29" s="52"/>
      <c r="N29" s="52" t="str">
        <f t="shared" ca="1" si="9"/>
        <v/>
      </c>
      <c r="O29" s="52" t="e">
        <f>#REF!</f>
        <v>#REF!</v>
      </c>
      <c r="P29" s="52" t="e">
        <f t="shared" ca="1" si="10"/>
        <v>#REF!</v>
      </c>
      <c r="Q29" s="59" t="e">
        <f t="shared" ca="1" si="11"/>
        <v>#REF!</v>
      </c>
      <c r="R29" s="58"/>
      <c r="S29" s="52"/>
      <c r="T29" s="52" t="str">
        <f t="shared" ca="1" si="12"/>
        <v/>
      </c>
      <c r="U29" s="52"/>
      <c r="V29" s="52" t="str">
        <f t="shared" ca="1" si="13"/>
        <v/>
      </c>
      <c r="W29" s="52" t="e">
        <f>#REF!</f>
        <v>#REF!</v>
      </c>
      <c r="X29" s="52" t="e">
        <f t="shared" ca="1" si="14"/>
        <v>#REF!</v>
      </c>
      <c r="Y29" s="59" t="e">
        <f t="shared" ca="1" si="18"/>
        <v>#REF!</v>
      </c>
      <c r="Z29" s="58"/>
      <c r="AA29" s="52"/>
      <c r="AB29" s="52" t="str">
        <f t="shared" ca="1" si="15"/>
        <v/>
      </c>
      <c r="AC29" s="52"/>
      <c r="AD29" s="52" t="str">
        <f t="shared" ca="1" si="16"/>
        <v/>
      </c>
      <c r="AE29" s="52" t="e">
        <f>#REF!</f>
        <v>#REF!</v>
      </c>
      <c r="AF29" s="52" t="e">
        <f t="shared" ca="1" si="17"/>
        <v>#REF!</v>
      </c>
      <c r="AG29" s="59" t="e">
        <f t="shared" ca="1" si="19"/>
        <v>#REF!</v>
      </c>
      <c r="AH29" s="58"/>
      <c r="AI29" s="52"/>
      <c r="AJ29" s="52" t="str">
        <f t="shared" ca="1" si="4"/>
        <v/>
      </c>
      <c r="AK29" s="52"/>
      <c r="AL29" s="52" t="str">
        <f t="shared" ca="1" si="5"/>
        <v/>
      </c>
      <c r="AM29" s="52" t="e">
        <f>#REF!</f>
        <v>#REF!</v>
      </c>
      <c r="AN29" s="52" t="e">
        <f t="shared" ca="1" si="6"/>
        <v>#REF!</v>
      </c>
      <c r="AO29" s="59" t="e">
        <f t="shared" ca="1" si="20"/>
        <v>#REF!</v>
      </c>
    </row>
    <row r="30" spans="1:41">
      <c r="A30" s="55">
        <v>1971</v>
      </c>
      <c r="B30" s="58"/>
      <c r="C30" s="52"/>
      <c r="D30" s="52" t="str">
        <f t="shared" ca="1" si="0"/>
        <v/>
      </c>
      <c r="E30" s="52"/>
      <c r="F30" s="52" t="str">
        <f t="shared" ca="1" si="1"/>
        <v/>
      </c>
      <c r="G30" s="52" t="e">
        <f>#REF!</f>
        <v>#REF!</v>
      </c>
      <c r="H30" s="52" t="e">
        <f t="shared" ca="1" si="2"/>
        <v>#REF!</v>
      </c>
      <c r="I30" s="59" t="e">
        <f t="shared" ca="1" si="3"/>
        <v>#REF!</v>
      </c>
      <c r="J30" s="58"/>
      <c r="K30" s="52"/>
      <c r="L30" s="52" t="str">
        <f t="shared" ca="1" si="8"/>
        <v/>
      </c>
      <c r="M30" s="52"/>
      <c r="N30" s="52" t="str">
        <f t="shared" ca="1" si="9"/>
        <v/>
      </c>
      <c r="O30" s="52" t="e">
        <f>#REF!</f>
        <v>#REF!</v>
      </c>
      <c r="P30" s="52" t="e">
        <f t="shared" ca="1" si="10"/>
        <v>#REF!</v>
      </c>
      <c r="Q30" s="59" t="e">
        <f t="shared" ca="1" si="11"/>
        <v>#REF!</v>
      </c>
      <c r="R30" s="58"/>
      <c r="S30" s="52"/>
      <c r="T30" s="52" t="str">
        <f t="shared" ca="1" si="12"/>
        <v/>
      </c>
      <c r="U30" s="52"/>
      <c r="V30" s="52" t="str">
        <f t="shared" ca="1" si="13"/>
        <v/>
      </c>
      <c r="W30" s="52" t="e">
        <f>#REF!</f>
        <v>#REF!</v>
      </c>
      <c r="X30" s="52" t="e">
        <f t="shared" ca="1" si="14"/>
        <v>#REF!</v>
      </c>
      <c r="Y30" s="59" t="e">
        <f t="shared" ca="1" si="18"/>
        <v>#REF!</v>
      </c>
      <c r="Z30" s="58"/>
      <c r="AA30" s="52"/>
      <c r="AB30" s="52" t="str">
        <f t="shared" ca="1" si="15"/>
        <v/>
      </c>
      <c r="AC30" s="52"/>
      <c r="AD30" s="52" t="str">
        <f t="shared" ca="1" si="16"/>
        <v/>
      </c>
      <c r="AE30" s="52" t="e">
        <f>#REF!</f>
        <v>#REF!</v>
      </c>
      <c r="AF30" s="52" t="e">
        <f t="shared" ca="1" si="17"/>
        <v>#REF!</v>
      </c>
      <c r="AG30" s="59" t="e">
        <f t="shared" ca="1" si="19"/>
        <v>#REF!</v>
      </c>
      <c r="AH30" s="58"/>
      <c r="AI30" s="52"/>
      <c r="AJ30" s="52" t="str">
        <f t="shared" ca="1" si="4"/>
        <v/>
      </c>
      <c r="AK30" s="52"/>
      <c r="AL30" s="52" t="str">
        <f t="shared" ca="1" si="5"/>
        <v/>
      </c>
      <c r="AM30" s="52" t="e">
        <f>#REF!</f>
        <v>#REF!</v>
      </c>
      <c r="AN30" s="52" t="e">
        <f t="shared" ca="1" si="6"/>
        <v>#REF!</v>
      </c>
      <c r="AO30" s="59" t="e">
        <f t="shared" ca="1" si="20"/>
        <v>#REF!</v>
      </c>
    </row>
    <row r="31" spans="1:41">
      <c r="A31" s="55">
        <v>1972</v>
      </c>
      <c r="B31" s="58"/>
      <c r="C31" s="52"/>
      <c r="D31" s="52" t="str">
        <f t="shared" ca="1" si="0"/>
        <v/>
      </c>
      <c r="E31" s="52"/>
      <c r="F31" s="52" t="str">
        <f t="shared" ca="1" si="1"/>
        <v/>
      </c>
      <c r="G31" s="52" t="e">
        <f>#REF!</f>
        <v>#REF!</v>
      </c>
      <c r="H31" s="52" t="e">
        <f t="shared" ca="1" si="2"/>
        <v>#REF!</v>
      </c>
      <c r="I31" s="59" t="e">
        <f t="shared" ca="1" si="3"/>
        <v>#REF!</v>
      </c>
      <c r="J31" s="58"/>
      <c r="K31" s="52"/>
      <c r="L31" s="52" t="str">
        <f t="shared" ca="1" si="8"/>
        <v/>
      </c>
      <c r="M31" s="52"/>
      <c r="N31" s="52" t="str">
        <f t="shared" ca="1" si="9"/>
        <v/>
      </c>
      <c r="O31" s="52" t="e">
        <f>#REF!</f>
        <v>#REF!</v>
      </c>
      <c r="P31" s="52" t="e">
        <f t="shared" ca="1" si="10"/>
        <v>#REF!</v>
      </c>
      <c r="Q31" s="59" t="e">
        <f t="shared" ca="1" si="11"/>
        <v>#REF!</v>
      </c>
      <c r="R31" s="58"/>
      <c r="S31" s="52"/>
      <c r="T31" s="52" t="str">
        <f t="shared" ca="1" si="12"/>
        <v/>
      </c>
      <c r="U31" s="52"/>
      <c r="V31" s="52" t="str">
        <f t="shared" ca="1" si="13"/>
        <v/>
      </c>
      <c r="W31" s="52" t="e">
        <f>#REF!</f>
        <v>#REF!</v>
      </c>
      <c r="X31" s="52" t="e">
        <f t="shared" ca="1" si="14"/>
        <v>#REF!</v>
      </c>
      <c r="Y31" s="59" t="e">
        <f t="shared" ca="1" si="18"/>
        <v>#REF!</v>
      </c>
      <c r="Z31" s="58"/>
      <c r="AA31" s="52"/>
      <c r="AB31" s="52" t="str">
        <f t="shared" ca="1" si="15"/>
        <v/>
      </c>
      <c r="AC31" s="52"/>
      <c r="AD31" s="52" t="str">
        <f t="shared" ca="1" si="16"/>
        <v/>
      </c>
      <c r="AE31" s="52" t="e">
        <f>#REF!</f>
        <v>#REF!</v>
      </c>
      <c r="AF31" s="52" t="e">
        <f t="shared" ca="1" si="17"/>
        <v>#REF!</v>
      </c>
      <c r="AG31" s="59" t="e">
        <f t="shared" ca="1" si="19"/>
        <v>#REF!</v>
      </c>
      <c r="AH31" s="58"/>
      <c r="AI31" s="52"/>
      <c r="AJ31" s="52" t="str">
        <f t="shared" ca="1" si="4"/>
        <v/>
      </c>
      <c r="AK31" s="52"/>
      <c r="AL31" s="52" t="str">
        <f t="shared" ca="1" si="5"/>
        <v/>
      </c>
      <c r="AM31" s="52" t="e">
        <f>#REF!</f>
        <v>#REF!</v>
      </c>
      <c r="AN31" s="52" t="e">
        <f t="shared" ca="1" si="6"/>
        <v>#REF!</v>
      </c>
      <c r="AO31" s="59" t="e">
        <f t="shared" ca="1" si="20"/>
        <v>#REF!</v>
      </c>
    </row>
    <row r="32" spans="1:41">
      <c r="A32" s="55">
        <v>1973</v>
      </c>
      <c r="B32" s="58"/>
      <c r="C32" s="52"/>
      <c r="D32" s="52" t="str">
        <f t="shared" ca="1" si="0"/>
        <v/>
      </c>
      <c r="E32" s="52"/>
      <c r="F32" s="52" t="str">
        <f t="shared" ca="1" si="1"/>
        <v/>
      </c>
      <c r="G32" s="52" t="e">
        <f>#REF!</f>
        <v>#REF!</v>
      </c>
      <c r="H32" s="52" t="e">
        <f t="shared" ca="1" si="2"/>
        <v>#REF!</v>
      </c>
      <c r="I32" s="59" t="e">
        <f t="shared" ca="1" si="3"/>
        <v>#REF!</v>
      </c>
      <c r="J32" s="58"/>
      <c r="K32" s="52"/>
      <c r="L32" s="52" t="str">
        <f t="shared" ca="1" si="8"/>
        <v/>
      </c>
      <c r="M32" s="52"/>
      <c r="N32" s="52" t="str">
        <f t="shared" ca="1" si="9"/>
        <v/>
      </c>
      <c r="O32" s="52" t="e">
        <f>#REF!</f>
        <v>#REF!</v>
      </c>
      <c r="P32" s="52" t="e">
        <f t="shared" ca="1" si="10"/>
        <v>#REF!</v>
      </c>
      <c r="Q32" s="59" t="e">
        <f t="shared" ca="1" si="11"/>
        <v>#REF!</v>
      </c>
      <c r="R32" s="58"/>
      <c r="S32" s="52"/>
      <c r="T32" s="52" t="str">
        <f t="shared" ca="1" si="12"/>
        <v/>
      </c>
      <c r="U32" s="52"/>
      <c r="V32" s="52" t="str">
        <f t="shared" ca="1" si="13"/>
        <v/>
      </c>
      <c r="W32" s="52" t="e">
        <f>#REF!</f>
        <v>#REF!</v>
      </c>
      <c r="X32" s="52" t="e">
        <f t="shared" ca="1" si="14"/>
        <v>#REF!</v>
      </c>
      <c r="Y32" s="59" t="e">
        <f t="shared" ca="1" si="18"/>
        <v>#REF!</v>
      </c>
      <c r="Z32" s="58"/>
      <c r="AA32" s="52"/>
      <c r="AB32" s="52" t="str">
        <f t="shared" ca="1" si="15"/>
        <v/>
      </c>
      <c r="AC32" s="52"/>
      <c r="AD32" s="52" t="str">
        <f t="shared" ca="1" si="16"/>
        <v/>
      </c>
      <c r="AE32" s="52" t="e">
        <f>#REF!</f>
        <v>#REF!</v>
      </c>
      <c r="AF32" s="52" t="e">
        <f t="shared" ca="1" si="17"/>
        <v>#REF!</v>
      </c>
      <c r="AG32" s="59" t="e">
        <f t="shared" ca="1" si="19"/>
        <v>#REF!</v>
      </c>
      <c r="AH32" s="58"/>
      <c r="AI32" s="52"/>
      <c r="AJ32" s="52" t="str">
        <f t="shared" ca="1" si="4"/>
        <v/>
      </c>
      <c r="AK32" s="52"/>
      <c r="AL32" s="52" t="str">
        <f t="shared" ca="1" si="5"/>
        <v/>
      </c>
      <c r="AM32" s="52" t="e">
        <f>#REF!</f>
        <v>#REF!</v>
      </c>
      <c r="AN32" s="52" t="e">
        <f t="shared" ca="1" si="6"/>
        <v>#REF!</v>
      </c>
      <c r="AO32" s="59" t="e">
        <f t="shared" ca="1" si="20"/>
        <v>#REF!</v>
      </c>
    </row>
    <row r="33" spans="1:41">
      <c r="A33" s="55">
        <v>1974</v>
      </c>
      <c r="B33" s="58"/>
      <c r="C33" s="52"/>
      <c r="D33" s="52" t="str">
        <f t="shared" ca="1" si="0"/>
        <v/>
      </c>
      <c r="E33" s="52"/>
      <c r="F33" s="52" t="str">
        <f t="shared" ca="1" si="1"/>
        <v/>
      </c>
      <c r="G33" s="52" t="e">
        <f>#REF!</f>
        <v>#REF!</v>
      </c>
      <c r="H33" s="52" t="e">
        <f t="shared" ca="1" si="2"/>
        <v>#REF!</v>
      </c>
      <c r="I33" s="59" t="e">
        <f t="shared" ca="1" si="3"/>
        <v>#REF!</v>
      </c>
      <c r="J33" s="58"/>
      <c r="K33" s="52"/>
      <c r="L33" s="52" t="str">
        <f t="shared" ca="1" si="8"/>
        <v/>
      </c>
      <c r="M33" s="52"/>
      <c r="N33" s="52" t="str">
        <f t="shared" ca="1" si="9"/>
        <v/>
      </c>
      <c r="O33" s="52" t="e">
        <f>#REF!</f>
        <v>#REF!</v>
      </c>
      <c r="P33" s="52" t="e">
        <f t="shared" ca="1" si="10"/>
        <v>#REF!</v>
      </c>
      <c r="Q33" s="59" t="e">
        <f t="shared" ca="1" si="11"/>
        <v>#REF!</v>
      </c>
      <c r="R33" s="58"/>
      <c r="S33" s="52"/>
      <c r="T33" s="52" t="str">
        <f t="shared" ca="1" si="12"/>
        <v/>
      </c>
      <c r="U33" s="52"/>
      <c r="V33" s="52" t="str">
        <f t="shared" ca="1" si="13"/>
        <v/>
      </c>
      <c r="W33" s="52" t="e">
        <f>#REF!</f>
        <v>#REF!</v>
      </c>
      <c r="X33" s="52" t="e">
        <f t="shared" ca="1" si="14"/>
        <v>#REF!</v>
      </c>
      <c r="Y33" s="59" t="e">
        <f t="shared" ca="1" si="18"/>
        <v>#REF!</v>
      </c>
      <c r="Z33" s="58"/>
      <c r="AA33" s="52"/>
      <c r="AB33" s="52" t="str">
        <f t="shared" ca="1" si="15"/>
        <v/>
      </c>
      <c r="AC33" s="52"/>
      <c r="AD33" s="52" t="str">
        <f t="shared" ca="1" si="16"/>
        <v/>
      </c>
      <c r="AE33" s="52" t="e">
        <f>#REF!</f>
        <v>#REF!</v>
      </c>
      <c r="AF33" s="52" t="e">
        <f t="shared" ca="1" si="17"/>
        <v>#REF!</v>
      </c>
      <c r="AG33" s="59" t="e">
        <f t="shared" ca="1" si="19"/>
        <v>#REF!</v>
      </c>
      <c r="AH33" s="58"/>
      <c r="AI33" s="52"/>
      <c r="AJ33" s="52" t="str">
        <f t="shared" ca="1" si="4"/>
        <v/>
      </c>
      <c r="AK33" s="52"/>
      <c r="AL33" s="52" t="str">
        <f t="shared" ca="1" si="5"/>
        <v/>
      </c>
      <c r="AM33" s="52" t="e">
        <f>#REF!</f>
        <v>#REF!</v>
      </c>
      <c r="AN33" s="52" t="e">
        <f t="shared" ca="1" si="6"/>
        <v>#REF!</v>
      </c>
      <c r="AO33" s="59" t="e">
        <f t="shared" ca="1" si="20"/>
        <v>#REF!</v>
      </c>
    </row>
    <row r="34" spans="1:41">
      <c r="A34" s="55">
        <v>1975</v>
      </c>
      <c r="B34" s="58"/>
      <c r="C34" s="52"/>
      <c r="D34" s="52" t="str">
        <f t="shared" ca="1" si="0"/>
        <v/>
      </c>
      <c r="E34" s="52"/>
      <c r="F34" s="52" t="str">
        <f t="shared" ca="1" si="1"/>
        <v/>
      </c>
      <c r="G34" s="52" t="e">
        <f>#REF!</f>
        <v>#REF!</v>
      </c>
      <c r="H34" s="52" t="e">
        <f t="shared" ca="1" si="2"/>
        <v>#REF!</v>
      </c>
      <c r="I34" s="59" t="e">
        <f t="shared" ca="1" si="3"/>
        <v>#REF!</v>
      </c>
      <c r="J34" s="58"/>
      <c r="K34" s="52"/>
      <c r="L34" s="52" t="str">
        <f t="shared" ca="1" si="8"/>
        <v/>
      </c>
      <c r="M34" s="52"/>
      <c r="N34" s="52" t="str">
        <f t="shared" ca="1" si="9"/>
        <v/>
      </c>
      <c r="O34" s="52" t="e">
        <f>#REF!</f>
        <v>#REF!</v>
      </c>
      <c r="P34" s="52" t="e">
        <f t="shared" ca="1" si="10"/>
        <v>#REF!</v>
      </c>
      <c r="Q34" s="59" t="e">
        <f t="shared" ca="1" si="11"/>
        <v>#REF!</v>
      </c>
      <c r="R34" s="58"/>
      <c r="S34" s="52"/>
      <c r="T34" s="52" t="str">
        <f t="shared" ca="1" si="12"/>
        <v/>
      </c>
      <c r="U34" s="52"/>
      <c r="V34" s="52" t="str">
        <f t="shared" ca="1" si="13"/>
        <v/>
      </c>
      <c r="W34" s="52" t="e">
        <f>#REF!</f>
        <v>#REF!</v>
      </c>
      <c r="X34" s="52" t="e">
        <f t="shared" ca="1" si="14"/>
        <v>#REF!</v>
      </c>
      <c r="Y34" s="59" t="e">
        <f t="shared" ca="1" si="18"/>
        <v>#REF!</v>
      </c>
      <c r="Z34" s="58"/>
      <c r="AA34" s="52"/>
      <c r="AB34" s="52" t="str">
        <f t="shared" ca="1" si="15"/>
        <v/>
      </c>
      <c r="AC34" s="52"/>
      <c r="AD34" s="52" t="str">
        <f t="shared" ca="1" si="16"/>
        <v/>
      </c>
      <c r="AE34" s="52" t="e">
        <f>#REF!</f>
        <v>#REF!</v>
      </c>
      <c r="AF34" s="52" t="e">
        <f t="shared" ca="1" si="17"/>
        <v>#REF!</v>
      </c>
      <c r="AG34" s="59" t="e">
        <f t="shared" ca="1" si="19"/>
        <v>#REF!</v>
      </c>
      <c r="AH34" s="58"/>
      <c r="AI34" s="52"/>
      <c r="AJ34" s="52" t="str">
        <f t="shared" ca="1" si="4"/>
        <v/>
      </c>
      <c r="AK34" s="52"/>
      <c r="AL34" s="52" t="str">
        <f t="shared" ca="1" si="5"/>
        <v/>
      </c>
      <c r="AM34" s="52" t="e">
        <f>#REF!</f>
        <v>#REF!</v>
      </c>
      <c r="AN34" s="52" t="e">
        <f t="shared" ca="1" si="6"/>
        <v>#REF!</v>
      </c>
      <c r="AO34" s="59" t="e">
        <f t="shared" ca="1" si="20"/>
        <v>#REF!</v>
      </c>
    </row>
    <row r="35" spans="1:41">
      <c r="A35" s="55">
        <v>1976</v>
      </c>
      <c r="B35" s="58"/>
      <c r="C35" s="52"/>
      <c r="D35" s="52" t="str">
        <f t="shared" ca="1" si="0"/>
        <v/>
      </c>
      <c r="E35" s="52"/>
      <c r="F35" s="52" t="str">
        <f t="shared" ca="1" si="1"/>
        <v/>
      </c>
      <c r="G35" s="52" t="e">
        <f>#REF!</f>
        <v>#REF!</v>
      </c>
      <c r="H35" s="52" t="e">
        <f t="shared" ca="1" si="2"/>
        <v>#REF!</v>
      </c>
      <c r="I35" s="59" t="e">
        <f t="shared" ca="1" si="3"/>
        <v>#REF!</v>
      </c>
      <c r="J35" s="58"/>
      <c r="K35" s="52"/>
      <c r="L35" s="52" t="str">
        <f t="shared" ca="1" si="8"/>
        <v/>
      </c>
      <c r="M35" s="52"/>
      <c r="N35" s="52" t="str">
        <f t="shared" ca="1" si="9"/>
        <v/>
      </c>
      <c r="O35" s="52" t="e">
        <f>#REF!</f>
        <v>#REF!</v>
      </c>
      <c r="P35" s="52" t="e">
        <f t="shared" ca="1" si="10"/>
        <v>#REF!</v>
      </c>
      <c r="Q35" s="59" t="e">
        <f ca="1">OFFSET($P$1,MATCH($A$1,$A$2:$A$74,0),0)/P35</f>
        <v>#REF!</v>
      </c>
      <c r="R35" s="58"/>
      <c r="S35" s="52"/>
      <c r="T35" s="52" t="str">
        <f t="shared" ca="1" si="12"/>
        <v/>
      </c>
      <c r="U35" s="52"/>
      <c r="V35" s="52" t="str">
        <f t="shared" ca="1" si="13"/>
        <v/>
      </c>
      <c r="W35" s="52" t="e">
        <f>#REF!</f>
        <v>#REF!</v>
      </c>
      <c r="X35" s="52" t="e">
        <f t="shared" ca="1" si="14"/>
        <v>#REF!</v>
      </c>
      <c r="Y35" s="59" t="e">
        <f t="shared" ca="1" si="18"/>
        <v>#REF!</v>
      </c>
      <c r="Z35" s="58"/>
      <c r="AA35" s="52"/>
      <c r="AB35" s="52" t="str">
        <f t="shared" ca="1" si="15"/>
        <v/>
      </c>
      <c r="AC35" s="52"/>
      <c r="AD35" s="52" t="str">
        <f t="shared" ca="1" si="16"/>
        <v/>
      </c>
      <c r="AE35" s="52" t="e">
        <f>#REF!</f>
        <v>#REF!</v>
      </c>
      <c r="AF35" s="52" t="e">
        <f t="shared" ca="1" si="17"/>
        <v>#REF!</v>
      </c>
      <c r="AG35" s="59" t="e">
        <f t="shared" ca="1" si="19"/>
        <v>#REF!</v>
      </c>
      <c r="AH35" s="58"/>
      <c r="AI35" s="52"/>
      <c r="AJ35" s="52" t="str">
        <f t="shared" ca="1" si="4"/>
        <v/>
      </c>
      <c r="AK35" s="52"/>
      <c r="AL35" s="52" t="str">
        <f t="shared" ca="1" si="5"/>
        <v/>
      </c>
      <c r="AM35" s="52" t="e">
        <f>#REF!</f>
        <v>#REF!</v>
      </c>
      <c r="AN35" s="52" t="e">
        <f t="shared" ca="1" si="6"/>
        <v>#REF!</v>
      </c>
      <c r="AO35" s="59" t="e">
        <f t="shared" ca="1" si="20"/>
        <v>#REF!</v>
      </c>
    </row>
    <row r="36" spans="1:41">
      <c r="A36" s="55">
        <v>1977</v>
      </c>
      <c r="B36" s="58"/>
      <c r="C36" s="52"/>
      <c r="D36" s="52" t="str">
        <f t="shared" ca="1" si="0"/>
        <v/>
      </c>
      <c r="E36" s="52"/>
      <c r="F36" s="52" t="str">
        <f t="shared" ca="1" si="1"/>
        <v/>
      </c>
      <c r="G36" s="52" t="e">
        <f>#REF!</f>
        <v>#REF!</v>
      </c>
      <c r="H36" s="52" t="e">
        <f t="shared" ca="1" si="2"/>
        <v>#REF!</v>
      </c>
      <c r="I36" s="59" t="e">
        <f t="shared" ca="1" si="3"/>
        <v>#REF!</v>
      </c>
      <c r="J36" s="58"/>
      <c r="K36" s="52"/>
      <c r="L36" s="52" t="str">
        <f t="shared" ca="1" si="8"/>
        <v/>
      </c>
      <c r="M36" s="52"/>
      <c r="N36" s="52" t="str">
        <f t="shared" ca="1" si="9"/>
        <v/>
      </c>
      <c r="O36" s="52" t="e">
        <f>#REF!</f>
        <v>#REF!</v>
      </c>
      <c r="P36" s="52" t="e">
        <f t="shared" ca="1" si="10"/>
        <v>#REF!</v>
      </c>
      <c r="Q36" s="59" t="e">
        <f t="shared" ref="Q36:Q74" ca="1" si="21">OFFSET($P$1,MATCH($A$1,$A$2:$A$74,0),0)/P36</f>
        <v>#REF!</v>
      </c>
      <c r="R36" s="58"/>
      <c r="S36" s="52"/>
      <c r="T36" s="52" t="str">
        <f t="shared" ca="1" si="12"/>
        <v/>
      </c>
      <c r="U36" s="52"/>
      <c r="V36" s="52" t="str">
        <f t="shared" ca="1" si="13"/>
        <v/>
      </c>
      <c r="W36" s="52" t="e">
        <f>#REF!</f>
        <v>#REF!</v>
      </c>
      <c r="X36" s="52" t="e">
        <f t="shared" ca="1" si="14"/>
        <v>#REF!</v>
      </c>
      <c r="Y36" s="59" t="e">
        <f t="shared" ca="1" si="18"/>
        <v>#REF!</v>
      </c>
      <c r="Z36" s="58"/>
      <c r="AA36" s="52"/>
      <c r="AB36" s="52" t="str">
        <f t="shared" ca="1" si="15"/>
        <v/>
      </c>
      <c r="AC36" s="52"/>
      <c r="AD36" s="52" t="str">
        <f t="shared" ca="1" si="16"/>
        <v/>
      </c>
      <c r="AE36" s="52" t="e">
        <f>#REF!</f>
        <v>#REF!</v>
      </c>
      <c r="AF36" s="52" t="e">
        <f t="shared" ca="1" si="17"/>
        <v>#REF!</v>
      </c>
      <c r="AG36" s="59" t="e">
        <f t="shared" ca="1" si="19"/>
        <v>#REF!</v>
      </c>
      <c r="AH36" s="58"/>
      <c r="AI36" s="52"/>
      <c r="AJ36" s="52" t="str">
        <f t="shared" ca="1" si="4"/>
        <v/>
      </c>
      <c r="AK36" s="52"/>
      <c r="AL36" s="52" t="str">
        <f t="shared" ca="1" si="5"/>
        <v/>
      </c>
      <c r="AM36" s="52" t="e">
        <f>#REF!</f>
        <v>#REF!</v>
      </c>
      <c r="AN36" s="52" t="e">
        <f t="shared" ca="1" si="6"/>
        <v>#REF!</v>
      </c>
      <c r="AO36" s="59" t="e">
        <f t="shared" ca="1" si="20"/>
        <v>#REF!</v>
      </c>
    </row>
    <row r="37" spans="1:41">
      <c r="A37" s="55">
        <v>1978</v>
      </c>
      <c r="B37" s="58"/>
      <c r="C37" s="52"/>
      <c r="D37" s="52" t="str">
        <f t="shared" ca="1" si="0"/>
        <v/>
      </c>
      <c r="E37" s="52"/>
      <c r="F37" s="52" t="str">
        <f t="shared" ca="1" si="1"/>
        <v/>
      </c>
      <c r="G37" s="52" t="e">
        <f>#REF!</f>
        <v>#REF!</v>
      </c>
      <c r="H37" s="52" t="e">
        <f t="shared" ca="1" si="2"/>
        <v>#REF!</v>
      </c>
      <c r="I37" s="59" t="e">
        <f t="shared" ca="1" si="3"/>
        <v>#REF!</v>
      </c>
      <c r="J37" s="58"/>
      <c r="K37" s="52"/>
      <c r="L37" s="52" t="str">
        <f t="shared" ca="1" si="8"/>
        <v/>
      </c>
      <c r="M37" s="52"/>
      <c r="N37" s="52" t="str">
        <f t="shared" ca="1" si="9"/>
        <v/>
      </c>
      <c r="O37" s="52" t="e">
        <f>#REF!</f>
        <v>#REF!</v>
      </c>
      <c r="P37" s="52" t="e">
        <f t="shared" ca="1" si="10"/>
        <v>#REF!</v>
      </c>
      <c r="Q37" s="59" t="e">
        <f t="shared" ca="1" si="21"/>
        <v>#REF!</v>
      </c>
      <c r="R37" s="58"/>
      <c r="S37" s="52"/>
      <c r="T37" s="52" t="str">
        <f t="shared" ca="1" si="12"/>
        <v/>
      </c>
      <c r="U37" s="52"/>
      <c r="V37" s="52" t="str">
        <f t="shared" ca="1" si="13"/>
        <v/>
      </c>
      <c r="W37" s="52" t="e">
        <f>#REF!</f>
        <v>#REF!</v>
      </c>
      <c r="X37" s="52" t="e">
        <f t="shared" ca="1" si="14"/>
        <v>#REF!</v>
      </c>
      <c r="Y37" s="59" t="e">
        <f t="shared" ca="1" si="18"/>
        <v>#REF!</v>
      </c>
      <c r="Z37" s="58"/>
      <c r="AA37" s="52"/>
      <c r="AB37" s="52" t="str">
        <f t="shared" ca="1" si="15"/>
        <v/>
      </c>
      <c r="AC37" s="52"/>
      <c r="AD37" s="52" t="str">
        <f t="shared" ca="1" si="16"/>
        <v/>
      </c>
      <c r="AE37" s="52" t="e">
        <f>#REF!</f>
        <v>#REF!</v>
      </c>
      <c r="AF37" s="52" t="e">
        <f t="shared" ca="1" si="17"/>
        <v>#REF!</v>
      </c>
      <c r="AG37" s="59" t="e">
        <f t="shared" ca="1" si="19"/>
        <v>#REF!</v>
      </c>
      <c r="AH37" s="58"/>
      <c r="AI37" s="52"/>
      <c r="AJ37" s="52" t="str">
        <f t="shared" ca="1" si="4"/>
        <v/>
      </c>
      <c r="AK37" s="52"/>
      <c r="AL37" s="52" t="str">
        <f t="shared" ca="1" si="5"/>
        <v/>
      </c>
      <c r="AM37" s="52" t="e">
        <f>#REF!</f>
        <v>#REF!</v>
      </c>
      <c r="AN37" s="52" t="e">
        <f t="shared" ca="1" si="6"/>
        <v>#REF!</v>
      </c>
      <c r="AO37" s="59" t="e">
        <f t="shared" ca="1" si="20"/>
        <v>#REF!</v>
      </c>
    </row>
    <row r="38" spans="1:41">
      <c r="A38" s="55">
        <v>1979</v>
      </c>
      <c r="B38" s="58"/>
      <c r="C38" s="52"/>
      <c r="D38" s="52" t="str">
        <f t="shared" ca="1" si="0"/>
        <v/>
      </c>
      <c r="E38" s="52"/>
      <c r="F38" s="52" t="str">
        <f t="shared" ca="1" si="1"/>
        <v/>
      </c>
      <c r="G38" s="52" t="e">
        <f>#REF!</f>
        <v>#REF!</v>
      </c>
      <c r="H38" s="52" t="e">
        <f t="shared" ca="1" si="2"/>
        <v>#REF!</v>
      </c>
      <c r="I38" s="59" t="e">
        <f t="shared" ca="1" si="3"/>
        <v>#REF!</v>
      </c>
      <c r="J38" s="58"/>
      <c r="K38" s="52"/>
      <c r="L38" s="52" t="str">
        <f t="shared" ca="1" si="8"/>
        <v/>
      </c>
      <c r="M38" s="52"/>
      <c r="N38" s="52" t="str">
        <f t="shared" ca="1" si="9"/>
        <v/>
      </c>
      <c r="O38" s="52" t="e">
        <f>#REF!</f>
        <v>#REF!</v>
      </c>
      <c r="P38" s="52" t="e">
        <f t="shared" ca="1" si="10"/>
        <v>#REF!</v>
      </c>
      <c r="Q38" s="59" t="e">
        <f t="shared" ca="1" si="21"/>
        <v>#REF!</v>
      </c>
      <c r="R38" s="58"/>
      <c r="S38" s="52"/>
      <c r="T38" s="52" t="str">
        <f t="shared" ca="1" si="12"/>
        <v/>
      </c>
      <c r="U38" s="52"/>
      <c r="V38" s="52" t="str">
        <f t="shared" ca="1" si="13"/>
        <v/>
      </c>
      <c r="W38" s="52" t="e">
        <f>#REF!</f>
        <v>#REF!</v>
      </c>
      <c r="X38" s="52" t="e">
        <f t="shared" ca="1" si="14"/>
        <v>#REF!</v>
      </c>
      <c r="Y38" s="59" t="e">
        <f t="shared" ca="1" si="18"/>
        <v>#REF!</v>
      </c>
      <c r="Z38" s="58"/>
      <c r="AA38" s="52"/>
      <c r="AB38" s="52" t="str">
        <f t="shared" ca="1" si="15"/>
        <v/>
      </c>
      <c r="AC38" s="52"/>
      <c r="AD38" s="52" t="str">
        <f t="shared" ca="1" si="16"/>
        <v/>
      </c>
      <c r="AE38" s="52" t="e">
        <f>#REF!</f>
        <v>#REF!</v>
      </c>
      <c r="AF38" s="52" t="e">
        <f t="shared" ca="1" si="17"/>
        <v>#REF!</v>
      </c>
      <c r="AG38" s="59" t="e">
        <f t="shared" ca="1" si="19"/>
        <v>#REF!</v>
      </c>
      <c r="AH38" s="58"/>
      <c r="AI38" s="52"/>
      <c r="AJ38" s="52" t="str">
        <f t="shared" ca="1" si="4"/>
        <v/>
      </c>
      <c r="AK38" s="52"/>
      <c r="AL38" s="52" t="str">
        <f t="shared" ca="1" si="5"/>
        <v/>
      </c>
      <c r="AM38" s="52" t="e">
        <f>#REF!</f>
        <v>#REF!</v>
      </c>
      <c r="AN38" s="52" t="e">
        <f t="shared" ca="1" si="6"/>
        <v>#REF!</v>
      </c>
      <c r="AO38" s="59" t="e">
        <f t="shared" ca="1" si="20"/>
        <v>#REF!</v>
      </c>
    </row>
    <row r="39" spans="1:41">
      <c r="A39" s="55">
        <v>1980</v>
      </c>
      <c r="B39" s="58"/>
      <c r="C39" s="52"/>
      <c r="D39" s="52" t="str">
        <f t="shared" ca="1" si="0"/>
        <v/>
      </c>
      <c r="E39" s="52"/>
      <c r="F39" s="52" t="str">
        <f t="shared" ca="1" si="1"/>
        <v/>
      </c>
      <c r="G39" s="52" t="e">
        <f>#REF!</f>
        <v>#REF!</v>
      </c>
      <c r="H39" s="52" t="e">
        <f t="shared" ca="1" si="2"/>
        <v>#REF!</v>
      </c>
      <c r="I39" s="59" t="e">
        <f t="shared" ca="1" si="3"/>
        <v>#REF!</v>
      </c>
      <c r="J39" s="58"/>
      <c r="K39" s="52"/>
      <c r="L39" s="52" t="str">
        <f t="shared" ca="1" si="8"/>
        <v/>
      </c>
      <c r="M39" s="52"/>
      <c r="N39" s="52" t="str">
        <f t="shared" ca="1" si="9"/>
        <v/>
      </c>
      <c r="O39" s="52" t="e">
        <f>#REF!</f>
        <v>#REF!</v>
      </c>
      <c r="P39" s="52" t="e">
        <f t="shared" ca="1" si="10"/>
        <v>#REF!</v>
      </c>
      <c r="Q39" s="59" t="e">
        <f t="shared" ca="1" si="21"/>
        <v>#REF!</v>
      </c>
      <c r="R39" s="58"/>
      <c r="S39" s="52"/>
      <c r="T39" s="52" t="str">
        <f t="shared" ca="1" si="12"/>
        <v/>
      </c>
      <c r="U39" s="52"/>
      <c r="V39" s="52" t="str">
        <f t="shared" ca="1" si="13"/>
        <v/>
      </c>
      <c r="W39" s="52" t="e">
        <f>#REF!</f>
        <v>#REF!</v>
      </c>
      <c r="X39" s="52" t="e">
        <f t="shared" ca="1" si="14"/>
        <v>#REF!</v>
      </c>
      <c r="Y39" s="59" t="e">
        <f t="shared" ca="1" si="18"/>
        <v>#REF!</v>
      </c>
      <c r="Z39" s="58"/>
      <c r="AA39" s="52"/>
      <c r="AB39" s="52" t="str">
        <f t="shared" ca="1" si="15"/>
        <v/>
      </c>
      <c r="AC39" s="52"/>
      <c r="AD39" s="52" t="str">
        <f t="shared" ca="1" si="16"/>
        <v/>
      </c>
      <c r="AE39" s="52" t="e">
        <f>#REF!</f>
        <v>#REF!</v>
      </c>
      <c r="AF39" s="52" t="e">
        <f t="shared" ca="1" si="17"/>
        <v>#REF!</v>
      </c>
      <c r="AG39" s="59" t="e">
        <f t="shared" ca="1" si="19"/>
        <v>#REF!</v>
      </c>
      <c r="AH39" s="58"/>
      <c r="AI39" s="52"/>
      <c r="AJ39" s="52" t="str">
        <f t="shared" ca="1" si="4"/>
        <v/>
      </c>
      <c r="AK39" s="52"/>
      <c r="AL39" s="52" t="str">
        <f t="shared" ca="1" si="5"/>
        <v/>
      </c>
      <c r="AM39" s="52" t="e">
        <f>#REF!</f>
        <v>#REF!</v>
      </c>
      <c r="AN39" s="52" t="e">
        <f t="shared" ca="1" si="6"/>
        <v>#REF!</v>
      </c>
      <c r="AO39" s="59" t="e">
        <f t="shared" ca="1" si="20"/>
        <v>#REF!</v>
      </c>
    </row>
    <row r="40" spans="1:41">
      <c r="A40" s="55">
        <v>1981</v>
      </c>
      <c r="B40" s="58"/>
      <c r="C40" s="52"/>
      <c r="D40" s="52" t="str">
        <f t="shared" ca="1" si="0"/>
        <v/>
      </c>
      <c r="E40" s="52"/>
      <c r="F40" s="52" t="str">
        <f t="shared" ca="1" si="1"/>
        <v/>
      </c>
      <c r="G40" s="52" t="e">
        <f>#REF!</f>
        <v>#REF!</v>
      </c>
      <c r="H40" s="52" t="e">
        <f t="shared" ca="1" si="2"/>
        <v>#REF!</v>
      </c>
      <c r="I40" s="59" t="e">
        <f t="shared" ca="1" si="3"/>
        <v>#REF!</v>
      </c>
      <c r="J40" s="58"/>
      <c r="K40" s="52"/>
      <c r="L40" s="52" t="str">
        <f t="shared" ca="1" si="8"/>
        <v/>
      </c>
      <c r="M40" s="52"/>
      <c r="N40" s="52" t="str">
        <f t="shared" ca="1" si="9"/>
        <v/>
      </c>
      <c r="O40" s="52" t="e">
        <f>#REF!</f>
        <v>#REF!</v>
      </c>
      <c r="P40" s="52" t="e">
        <f t="shared" ca="1" si="10"/>
        <v>#REF!</v>
      </c>
      <c r="Q40" s="59" t="e">
        <f t="shared" ca="1" si="21"/>
        <v>#REF!</v>
      </c>
      <c r="R40" s="58"/>
      <c r="S40" s="52"/>
      <c r="T40" s="52" t="str">
        <f t="shared" ca="1" si="12"/>
        <v/>
      </c>
      <c r="U40" s="52"/>
      <c r="V40" s="52" t="str">
        <f t="shared" ca="1" si="13"/>
        <v/>
      </c>
      <c r="W40" s="52" t="e">
        <f>#REF!</f>
        <v>#REF!</v>
      </c>
      <c r="X40" s="52" t="e">
        <f t="shared" ca="1" si="14"/>
        <v>#REF!</v>
      </c>
      <c r="Y40" s="59" t="e">
        <f t="shared" ca="1" si="18"/>
        <v>#REF!</v>
      </c>
      <c r="Z40" s="58"/>
      <c r="AA40" s="52"/>
      <c r="AB40" s="52" t="str">
        <f t="shared" ca="1" si="15"/>
        <v/>
      </c>
      <c r="AC40" s="52"/>
      <c r="AD40" s="52" t="str">
        <f t="shared" ca="1" si="16"/>
        <v/>
      </c>
      <c r="AE40" s="52" t="e">
        <f>#REF!</f>
        <v>#REF!</v>
      </c>
      <c r="AF40" s="52" t="e">
        <f t="shared" ca="1" si="17"/>
        <v>#REF!</v>
      </c>
      <c r="AG40" s="59" t="e">
        <f t="shared" ca="1" si="19"/>
        <v>#REF!</v>
      </c>
      <c r="AH40" s="58"/>
      <c r="AI40" s="52"/>
      <c r="AJ40" s="52" t="str">
        <f t="shared" ca="1" si="4"/>
        <v/>
      </c>
      <c r="AK40" s="52"/>
      <c r="AL40" s="52" t="str">
        <f t="shared" ca="1" si="5"/>
        <v/>
      </c>
      <c r="AM40" s="52" t="e">
        <f>#REF!</f>
        <v>#REF!</v>
      </c>
      <c r="AN40" s="52" t="e">
        <f t="shared" ca="1" si="6"/>
        <v>#REF!</v>
      </c>
      <c r="AO40" s="59" t="e">
        <f t="shared" ca="1" si="20"/>
        <v>#REF!</v>
      </c>
    </row>
    <row r="41" spans="1:41">
      <c r="A41" s="55">
        <v>1982</v>
      </c>
      <c r="B41" s="58"/>
      <c r="C41" s="52"/>
      <c r="D41" s="52" t="str">
        <f t="shared" ca="1" si="0"/>
        <v/>
      </c>
      <c r="E41" s="52"/>
      <c r="F41" s="52" t="str">
        <f t="shared" ca="1" si="1"/>
        <v/>
      </c>
      <c r="G41" s="52" t="e">
        <f>#REF!</f>
        <v>#REF!</v>
      </c>
      <c r="H41" s="52" t="e">
        <f t="shared" ca="1" si="2"/>
        <v>#REF!</v>
      </c>
      <c r="I41" s="59" t="e">
        <f t="shared" ca="1" si="3"/>
        <v>#REF!</v>
      </c>
      <c r="J41" s="58"/>
      <c r="K41" s="52"/>
      <c r="L41" s="52" t="str">
        <f t="shared" ca="1" si="8"/>
        <v/>
      </c>
      <c r="M41" s="52"/>
      <c r="N41" s="52" t="str">
        <f t="shared" ca="1" si="9"/>
        <v/>
      </c>
      <c r="O41" s="52" t="e">
        <f>#REF!</f>
        <v>#REF!</v>
      </c>
      <c r="P41" s="52" t="e">
        <f t="shared" ca="1" si="10"/>
        <v>#REF!</v>
      </c>
      <c r="Q41" s="59" t="e">
        <f t="shared" ca="1" si="21"/>
        <v>#REF!</v>
      </c>
      <c r="R41" s="58"/>
      <c r="S41" s="52"/>
      <c r="T41" s="52" t="str">
        <f t="shared" ca="1" si="12"/>
        <v/>
      </c>
      <c r="U41" s="52"/>
      <c r="V41" s="52" t="str">
        <f t="shared" ca="1" si="13"/>
        <v/>
      </c>
      <c r="W41" s="52" t="e">
        <f>#REF!</f>
        <v>#REF!</v>
      </c>
      <c r="X41" s="52" t="e">
        <f t="shared" ca="1" si="14"/>
        <v>#REF!</v>
      </c>
      <c r="Y41" s="59" t="e">
        <f t="shared" ca="1" si="18"/>
        <v>#REF!</v>
      </c>
      <c r="Z41" s="58"/>
      <c r="AA41" s="52"/>
      <c r="AB41" s="52" t="str">
        <f t="shared" ca="1" si="15"/>
        <v/>
      </c>
      <c r="AC41" s="52"/>
      <c r="AD41" s="52" t="str">
        <f t="shared" ca="1" si="16"/>
        <v/>
      </c>
      <c r="AE41" s="52" t="e">
        <f>#REF!</f>
        <v>#REF!</v>
      </c>
      <c r="AF41" s="52" t="e">
        <f t="shared" ca="1" si="17"/>
        <v>#REF!</v>
      </c>
      <c r="AG41" s="59" t="e">
        <f t="shared" ca="1" si="19"/>
        <v>#REF!</v>
      </c>
      <c r="AH41" s="58"/>
      <c r="AI41" s="52"/>
      <c r="AJ41" s="52" t="str">
        <f t="shared" ca="1" si="4"/>
        <v/>
      </c>
      <c r="AK41" s="52"/>
      <c r="AL41" s="52" t="str">
        <f t="shared" ca="1" si="5"/>
        <v/>
      </c>
      <c r="AM41" s="52" t="e">
        <f>#REF!</f>
        <v>#REF!</v>
      </c>
      <c r="AN41" s="52" t="e">
        <f t="shared" ca="1" si="6"/>
        <v>#REF!</v>
      </c>
      <c r="AO41" s="59" t="e">
        <f t="shared" ca="1" si="20"/>
        <v>#REF!</v>
      </c>
    </row>
    <row r="42" spans="1:41">
      <c r="A42" s="55">
        <v>1983</v>
      </c>
      <c r="B42" s="58"/>
      <c r="C42" s="52"/>
      <c r="D42" s="52" t="str">
        <f t="shared" ca="1" si="0"/>
        <v/>
      </c>
      <c r="E42" s="52"/>
      <c r="F42" s="52" t="str">
        <f t="shared" ca="1" si="1"/>
        <v/>
      </c>
      <c r="G42" s="52" t="e">
        <f>#REF!</f>
        <v>#REF!</v>
      </c>
      <c r="H42" s="52" t="e">
        <f t="shared" ca="1" si="2"/>
        <v>#REF!</v>
      </c>
      <c r="I42" s="59" t="e">
        <f t="shared" ca="1" si="3"/>
        <v>#REF!</v>
      </c>
      <c r="J42" s="58"/>
      <c r="K42" s="52"/>
      <c r="L42" s="52" t="str">
        <f t="shared" ca="1" si="8"/>
        <v/>
      </c>
      <c r="M42" s="52"/>
      <c r="N42" s="52" t="str">
        <f t="shared" ca="1" si="9"/>
        <v/>
      </c>
      <c r="O42" s="52" t="e">
        <f>#REF!</f>
        <v>#REF!</v>
      </c>
      <c r="P42" s="52" t="e">
        <f t="shared" ca="1" si="10"/>
        <v>#REF!</v>
      </c>
      <c r="Q42" s="59" t="e">
        <f t="shared" ca="1" si="21"/>
        <v>#REF!</v>
      </c>
      <c r="R42" s="58"/>
      <c r="S42" s="52"/>
      <c r="T42" s="52" t="str">
        <f t="shared" ca="1" si="12"/>
        <v/>
      </c>
      <c r="U42" s="52"/>
      <c r="V42" s="52" t="str">
        <f t="shared" ca="1" si="13"/>
        <v/>
      </c>
      <c r="W42" s="52" t="e">
        <f>#REF!</f>
        <v>#REF!</v>
      </c>
      <c r="X42" s="52" t="e">
        <f t="shared" ca="1" si="14"/>
        <v>#REF!</v>
      </c>
      <c r="Y42" s="59" t="e">
        <f t="shared" ca="1" si="18"/>
        <v>#REF!</v>
      </c>
      <c r="Z42" s="58"/>
      <c r="AA42" s="52"/>
      <c r="AB42" s="52" t="str">
        <f t="shared" ca="1" si="15"/>
        <v/>
      </c>
      <c r="AC42" s="52"/>
      <c r="AD42" s="52" t="str">
        <f t="shared" ca="1" si="16"/>
        <v/>
      </c>
      <c r="AE42" s="52" t="e">
        <f>#REF!</f>
        <v>#REF!</v>
      </c>
      <c r="AF42" s="52" t="e">
        <f t="shared" ca="1" si="17"/>
        <v>#REF!</v>
      </c>
      <c r="AG42" s="59" t="e">
        <f t="shared" ca="1" si="19"/>
        <v>#REF!</v>
      </c>
      <c r="AH42" s="58"/>
      <c r="AI42" s="52"/>
      <c r="AJ42" s="52" t="str">
        <f t="shared" ca="1" si="4"/>
        <v/>
      </c>
      <c r="AK42" s="52"/>
      <c r="AL42" s="52" t="str">
        <f t="shared" ca="1" si="5"/>
        <v/>
      </c>
      <c r="AM42" s="52" t="e">
        <f>#REF!</f>
        <v>#REF!</v>
      </c>
      <c r="AN42" s="52" t="e">
        <f t="shared" ca="1" si="6"/>
        <v>#REF!</v>
      </c>
      <c r="AO42" s="59" t="e">
        <f t="shared" ca="1" si="20"/>
        <v>#REF!</v>
      </c>
    </row>
    <row r="43" spans="1:41">
      <c r="A43" s="55">
        <v>1984</v>
      </c>
      <c r="B43" s="58"/>
      <c r="C43" s="52"/>
      <c r="D43" s="52" t="str">
        <f t="shared" ca="1" si="0"/>
        <v/>
      </c>
      <c r="E43" s="52"/>
      <c r="F43" s="52" t="str">
        <f t="shared" ca="1" si="1"/>
        <v/>
      </c>
      <c r="G43" s="52" t="e">
        <f>#REF!</f>
        <v>#REF!</v>
      </c>
      <c r="H43" s="52" t="e">
        <f t="shared" ca="1" si="2"/>
        <v>#REF!</v>
      </c>
      <c r="I43" s="59" t="e">
        <f t="shared" ca="1" si="3"/>
        <v>#REF!</v>
      </c>
      <c r="J43" s="58"/>
      <c r="K43" s="52"/>
      <c r="L43" s="52" t="str">
        <f t="shared" ca="1" si="8"/>
        <v/>
      </c>
      <c r="M43" s="52"/>
      <c r="N43" s="52" t="str">
        <f t="shared" ca="1" si="9"/>
        <v/>
      </c>
      <c r="O43" s="52" t="e">
        <f>#REF!</f>
        <v>#REF!</v>
      </c>
      <c r="P43" s="52" t="e">
        <f t="shared" ca="1" si="10"/>
        <v>#REF!</v>
      </c>
      <c r="Q43" s="59" t="e">
        <f t="shared" ca="1" si="21"/>
        <v>#REF!</v>
      </c>
      <c r="R43" s="58"/>
      <c r="S43" s="52"/>
      <c r="T43" s="52" t="str">
        <f t="shared" ca="1" si="12"/>
        <v/>
      </c>
      <c r="U43" s="52"/>
      <c r="V43" s="52" t="str">
        <f t="shared" ca="1" si="13"/>
        <v/>
      </c>
      <c r="W43" s="52" t="e">
        <f>#REF!</f>
        <v>#REF!</v>
      </c>
      <c r="X43" s="52" t="e">
        <f t="shared" ca="1" si="14"/>
        <v>#REF!</v>
      </c>
      <c r="Y43" s="59" t="e">
        <f t="shared" ca="1" si="18"/>
        <v>#REF!</v>
      </c>
      <c r="Z43" s="58"/>
      <c r="AA43" s="52"/>
      <c r="AB43" s="52" t="str">
        <f t="shared" ca="1" si="15"/>
        <v/>
      </c>
      <c r="AC43" s="52"/>
      <c r="AD43" s="52" t="str">
        <f t="shared" ca="1" si="16"/>
        <v/>
      </c>
      <c r="AE43" s="52" t="e">
        <f>#REF!</f>
        <v>#REF!</v>
      </c>
      <c r="AF43" s="52" t="e">
        <f t="shared" ca="1" si="17"/>
        <v>#REF!</v>
      </c>
      <c r="AG43" s="59" t="e">
        <f t="shared" ca="1" si="19"/>
        <v>#REF!</v>
      </c>
      <c r="AH43" s="58"/>
      <c r="AI43" s="52"/>
      <c r="AJ43" s="52" t="str">
        <f t="shared" ca="1" si="4"/>
        <v/>
      </c>
      <c r="AK43" s="52"/>
      <c r="AL43" s="52" t="str">
        <f t="shared" ca="1" si="5"/>
        <v/>
      </c>
      <c r="AM43" s="52" t="e">
        <f>#REF!</f>
        <v>#REF!</v>
      </c>
      <c r="AN43" s="52" t="e">
        <f t="shared" ca="1" si="6"/>
        <v>#REF!</v>
      </c>
      <c r="AO43" s="59" t="e">
        <f t="shared" ca="1" si="20"/>
        <v>#REF!</v>
      </c>
    </row>
    <row r="44" spans="1:41">
      <c r="A44" s="55">
        <v>1985</v>
      </c>
      <c r="B44" s="58"/>
      <c r="C44" s="52"/>
      <c r="D44" s="52" t="str">
        <f t="shared" ca="1" si="0"/>
        <v/>
      </c>
      <c r="E44" s="52"/>
      <c r="F44" s="52" t="str">
        <f t="shared" ca="1" si="1"/>
        <v/>
      </c>
      <c r="G44" s="52" t="e">
        <f>#REF!</f>
        <v>#REF!</v>
      </c>
      <c r="H44" s="52" t="e">
        <f t="shared" ca="1" si="2"/>
        <v>#REF!</v>
      </c>
      <c r="I44" s="59" t="e">
        <f t="shared" ca="1" si="3"/>
        <v>#REF!</v>
      </c>
      <c r="J44" s="58"/>
      <c r="K44" s="52"/>
      <c r="L44" s="52" t="str">
        <f t="shared" ca="1" si="8"/>
        <v/>
      </c>
      <c r="M44" s="52"/>
      <c r="N44" s="52" t="str">
        <f t="shared" ca="1" si="9"/>
        <v/>
      </c>
      <c r="O44" s="52" t="e">
        <f>#REF!</f>
        <v>#REF!</v>
      </c>
      <c r="P44" s="52" t="e">
        <f t="shared" ca="1" si="10"/>
        <v>#REF!</v>
      </c>
      <c r="Q44" s="59" t="e">
        <f t="shared" ca="1" si="21"/>
        <v>#REF!</v>
      </c>
      <c r="R44" s="58"/>
      <c r="S44" s="52"/>
      <c r="T44" s="52" t="str">
        <f t="shared" ca="1" si="12"/>
        <v/>
      </c>
      <c r="U44" s="52"/>
      <c r="V44" s="52" t="str">
        <f t="shared" ca="1" si="13"/>
        <v/>
      </c>
      <c r="W44" s="52" t="e">
        <f>#REF!</f>
        <v>#REF!</v>
      </c>
      <c r="X44" s="52" t="e">
        <f t="shared" ca="1" si="14"/>
        <v>#REF!</v>
      </c>
      <c r="Y44" s="59" t="e">
        <f t="shared" ca="1" si="18"/>
        <v>#REF!</v>
      </c>
      <c r="Z44" s="58"/>
      <c r="AA44" s="52"/>
      <c r="AB44" s="52" t="str">
        <f t="shared" ca="1" si="15"/>
        <v/>
      </c>
      <c r="AC44" s="52"/>
      <c r="AD44" s="52" t="str">
        <f t="shared" ca="1" si="16"/>
        <v/>
      </c>
      <c r="AE44" s="52" t="e">
        <f>#REF!</f>
        <v>#REF!</v>
      </c>
      <c r="AF44" s="52" t="e">
        <f t="shared" ca="1" si="17"/>
        <v>#REF!</v>
      </c>
      <c r="AG44" s="59" t="e">
        <f t="shared" ca="1" si="19"/>
        <v>#REF!</v>
      </c>
      <c r="AH44" s="58"/>
      <c r="AI44" s="52"/>
      <c r="AJ44" s="52" t="str">
        <f t="shared" ca="1" si="4"/>
        <v/>
      </c>
      <c r="AK44" s="52"/>
      <c r="AL44" s="52" t="str">
        <f t="shared" ca="1" si="5"/>
        <v/>
      </c>
      <c r="AM44" s="52" t="e">
        <f>#REF!</f>
        <v>#REF!</v>
      </c>
      <c r="AN44" s="52" t="e">
        <f t="shared" ca="1" si="6"/>
        <v>#REF!</v>
      </c>
      <c r="AO44" s="59" t="e">
        <f t="shared" ca="1" si="20"/>
        <v>#REF!</v>
      </c>
    </row>
    <row r="45" spans="1:41">
      <c r="A45" s="55">
        <v>1986</v>
      </c>
      <c r="B45" s="58"/>
      <c r="C45" s="52"/>
      <c r="D45" s="52" t="str">
        <f t="shared" ca="1" si="0"/>
        <v/>
      </c>
      <c r="E45" s="52"/>
      <c r="F45" s="52" t="str">
        <f t="shared" ca="1" si="1"/>
        <v/>
      </c>
      <c r="G45" s="52" t="e">
        <f>#REF!</f>
        <v>#REF!</v>
      </c>
      <c r="H45" s="52" t="e">
        <f t="shared" ca="1" si="2"/>
        <v>#REF!</v>
      </c>
      <c r="I45" s="59" t="e">
        <f t="shared" ca="1" si="3"/>
        <v>#REF!</v>
      </c>
      <c r="J45" s="58"/>
      <c r="K45" s="52"/>
      <c r="L45" s="52" t="str">
        <f t="shared" ca="1" si="8"/>
        <v/>
      </c>
      <c r="M45" s="52"/>
      <c r="N45" s="52" t="str">
        <f t="shared" ca="1" si="9"/>
        <v/>
      </c>
      <c r="O45" s="52" t="e">
        <f>#REF!</f>
        <v>#REF!</v>
      </c>
      <c r="P45" s="52" t="e">
        <f t="shared" ca="1" si="10"/>
        <v>#REF!</v>
      </c>
      <c r="Q45" s="59" t="e">
        <f t="shared" ca="1" si="21"/>
        <v>#REF!</v>
      </c>
      <c r="R45" s="58"/>
      <c r="S45" s="52"/>
      <c r="T45" s="52" t="str">
        <f t="shared" ca="1" si="12"/>
        <v/>
      </c>
      <c r="U45" s="52"/>
      <c r="V45" s="52" t="str">
        <f t="shared" ca="1" si="13"/>
        <v/>
      </c>
      <c r="W45" s="52" t="e">
        <f>#REF!</f>
        <v>#REF!</v>
      </c>
      <c r="X45" s="52" t="e">
        <f t="shared" ca="1" si="14"/>
        <v>#REF!</v>
      </c>
      <c r="Y45" s="59" t="e">
        <f t="shared" ca="1" si="18"/>
        <v>#REF!</v>
      </c>
      <c r="Z45" s="58"/>
      <c r="AA45" s="52"/>
      <c r="AB45" s="52" t="str">
        <f t="shared" ca="1" si="15"/>
        <v/>
      </c>
      <c r="AC45" s="52"/>
      <c r="AD45" s="52" t="str">
        <f t="shared" ca="1" si="16"/>
        <v/>
      </c>
      <c r="AE45" s="52" t="e">
        <f>#REF!</f>
        <v>#REF!</v>
      </c>
      <c r="AF45" s="52" t="e">
        <f t="shared" ca="1" si="17"/>
        <v>#REF!</v>
      </c>
      <c r="AG45" s="59" t="e">
        <f t="shared" ca="1" si="19"/>
        <v>#REF!</v>
      </c>
      <c r="AH45" s="58"/>
      <c r="AI45" s="52"/>
      <c r="AJ45" s="52" t="str">
        <f t="shared" ca="1" si="4"/>
        <v/>
      </c>
      <c r="AK45" s="52"/>
      <c r="AL45" s="52" t="str">
        <f t="shared" ca="1" si="5"/>
        <v/>
      </c>
      <c r="AM45" s="52" t="e">
        <f>#REF!</f>
        <v>#REF!</v>
      </c>
      <c r="AN45" s="52" t="e">
        <f t="shared" ca="1" si="6"/>
        <v>#REF!</v>
      </c>
      <c r="AO45" s="59" t="e">
        <f t="shared" ca="1" si="20"/>
        <v>#REF!</v>
      </c>
    </row>
    <row r="46" spans="1:41">
      <c r="A46" s="55">
        <v>1987</v>
      </c>
      <c r="B46" s="58"/>
      <c r="C46" s="52"/>
      <c r="D46" s="52" t="str">
        <f t="shared" ca="1" si="0"/>
        <v/>
      </c>
      <c r="E46" s="52"/>
      <c r="F46" s="52" t="str">
        <f t="shared" ca="1" si="1"/>
        <v/>
      </c>
      <c r="G46" s="52" t="e">
        <f>#REF!</f>
        <v>#REF!</v>
      </c>
      <c r="H46" s="52" t="e">
        <f t="shared" ca="1" si="2"/>
        <v>#REF!</v>
      </c>
      <c r="I46" s="59" t="e">
        <f t="shared" ca="1" si="3"/>
        <v>#REF!</v>
      </c>
      <c r="J46" s="58"/>
      <c r="K46" s="52"/>
      <c r="L46" s="52" t="str">
        <f t="shared" ca="1" si="8"/>
        <v/>
      </c>
      <c r="M46" s="52"/>
      <c r="N46" s="52" t="str">
        <f t="shared" ca="1" si="9"/>
        <v/>
      </c>
      <c r="O46" s="52" t="e">
        <f>#REF!</f>
        <v>#REF!</v>
      </c>
      <c r="P46" s="52" t="e">
        <f t="shared" ca="1" si="10"/>
        <v>#REF!</v>
      </c>
      <c r="Q46" s="59" t="e">
        <f t="shared" ca="1" si="21"/>
        <v>#REF!</v>
      </c>
      <c r="R46" s="58"/>
      <c r="S46" s="52"/>
      <c r="T46" s="52" t="str">
        <f t="shared" ca="1" si="12"/>
        <v/>
      </c>
      <c r="U46" s="52"/>
      <c r="V46" s="52" t="str">
        <f t="shared" ca="1" si="13"/>
        <v/>
      </c>
      <c r="W46" s="52" t="e">
        <f>#REF!</f>
        <v>#REF!</v>
      </c>
      <c r="X46" s="52" t="e">
        <f t="shared" ca="1" si="14"/>
        <v>#REF!</v>
      </c>
      <c r="Y46" s="59" t="e">
        <f t="shared" ca="1" si="18"/>
        <v>#REF!</v>
      </c>
      <c r="Z46" s="58"/>
      <c r="AA46" s="52"/>
      <c r="AB46" s="52" t="str">
        <f t="shared" ca="1" si="15"/>
        <v/>
      </c>
      <c r="AC46" s="52"/>
      <c r="AD46" s="52" t="str">
        <f t="shared" ca="1" si="16"/>
        <v/>
      </c>
      <c r="AE46" s="52" t="e">
        <f>#REF!</f>
        <v>#REF!</v>
      </c>
      <c r="AF46" s="52" t="e">
        <f t="shared" ca="1" si="17"/>
        <v>#REF!</v>
      </c>
      <c r="AG46" s="59" t="e">
        <f t="shared" ca="1" si="19"/>
        <v>#REF!</v>
      </c>
      <c r="AH46" s="58"/>
      <c r="AI46" s="52"/>
      <c r="AJ46" s="52" t="str">
        <f t="shared" ca="1" si="4"/>
        <v/>
      </c>
      <c r="AK46" s="52"/>
      <c r="AL46" s="52" t="str">
        <f t="shared" ca="1" si="5"/>
        <v/>
      </c>
      <c r="AM46" s="52" t="e">
        <f>#REF!</f>
        <v>#REF!</v>
      </c>
      <c r="AN46" s="52" t="e">
        <f t="shared" ca="1" si="6"/>
        <v>#REF!</v>
      </c>
      <c r="AO46" s="59" t="e">
        <f t="shared" ca="1" si="20"/>
        <v>#REF!</v>
      </c>
    </row>
    <row r="47" spans="1:41">
      <c r="A47" s="55">
        <v>1988</v>
      </c>
      <c r="B47" s="58"/>
      <c r="C47" s="52"/>
      <c r="D47" s="52" t="str">
        <f t="shared" ca="1" si="0"/>
        <v/>
      </c>
      <c r="E47" s="52"/>
      <c r="F47" s="52" t="str">
        <f t="shared" ca="1" si="1"/>
        <v/>
      </c>
      <c r="G47" s="52" t="e">
        <f>#REF!</f>
        <v>#REF!</v>
      </c>
      <c r="H47" s="52" t="e">
        <f t="shared" ca="1" si="2"/>
        <v>#REF!</v>
      </c>
      <c r="I47" s="59" t="e">
        <f t="shared" ca="1" si="3"/>
        <v>#REF!</v>
      </c>
      <c r="J47" s="58"/>
      <c r="K47" s="52"/>
      <c r="L47" s="52" t="str">
        <f t="shared" ca="1" si="8"/>
        <v/>
      </c>
      <c r="M47" s="52"/>
      <c r="N47" s="52" t="str">
        <f t="shared" ca="1" si="9"/>
        <v/>
      </c>
      <c r="O47" s="52" t="e">
        <f>#REF!</f>
        <v>#REF!</v>
      </c>
      <c r="P47" s="52" t="e">
        <f t="shared" ca="1" si="10"/>
        <v>#REF!</v>
      </c>
      <c r="Q47" s="59" t="e">
        <f t="shared" ca="1" si="21"/>
        <v>#REF!</v>
      </c>
      <c r="R47" s="58"/>
      <c r="S47" s="52"/>
      <c r="T47" s="52" t="str">
        <f t="shared" ca="1" si="12"/>
        <v/>
      </c>
      <c r="U47" s="52"/>
      <c r="V47" s="52" t="str">
        <f t="shared" ca="1" si="13"/>
        <v/>
      </c>
      <c r="W47" s="52" t="e">
        <f>#REF!</f>
        <v>#REF!</v>
      </c>
      <c r="X47" s="52" t="e">
        <f t="shared" ca="1" si="14"/>
        <v>#REF!</v>
      </c>
      <c r="Y47" s="59" t="e">
        <f t="shared" ca="1" si="18"/>
        <v>#REF!</v>
      </c>
      <c r="Z47" s="58"/>
      <c r="AA47" s="52"/>
      <c r="AB47" s="52" t="str">
        <f t="shared" ca="1" si="15"/>
        <v/>
      </c>
      <c r="AC47" s="52"/>
      <c r="AD47" s="52" t="str">
        <f t="shared" ca="1" si="16"/>
        <v/>
      </c>
      <c r="AE47" s="52" t="e">
        <f>#REF!</f>
        <v>#REF!</v>
      </c>
      <c r="AF47" s="52" t="e">
        <f t="shared" ca="1" si="17"/>
        <v>#REF!</v>
      </c>
      <c r="AG47" s="59" t="e">
        <f t="shared" ca="1" si="19"/>
        <v>#REF!</v>
      </c>
      <c r="AH47" s="58"/>
      <c r="AI47" s="52"/>
      <c r="AJ47" s="52" t="str">
        <f t="shared" ca="1" si="4"/>
        <v/>
      </c>
      <c r="AK47" s="52"/>
      <c r="AL47" s="52" t="str">
        <f t="shared" ca="1" si="5"/>
        <v/>
      </c>
      <c r="AM47" s="52" t="e">
        <f>#REF!</f>
        <v>#REF!</v>
      </c>
      <c r="AN47" s="52" t="e">
        <f t="shared" ca="1" si="6"/>
        <v>#REF!</v>
      </c>
      <c r="AO47" s="59" t="e">
        <f t="shared" ca="1" si="20"/>
        <v>#REF!</v>
      </c>
    </row>
    <row r="48" spans="1:41">
      <c r="A48" s="55">
        <v>1989</v>
      </c>
      <c r="B48" s="58"/>
      <c r="C48" s="52"/>
      <c r="D48" s="52" t="str">
        <f t="shared" ca="1" si="0"/>
        <v/>
      </c>
      <c r="E48" s="52"/>
      <c r="F48" s="52" t="str">
        <f t="shared" ca="1" si="1"/>
        <v/>
      </c>
      <c r="G48" s="52" t="e">
        <f>#REF!</f>
        <v>#REF!</v>
      </c>
      <c r="H48" s="52" t="e">
        <f t="shared" ca="1" si="2"/>
        <v>#REF!</v>
      </c>
      <c r="I48" s="59" t="e">
        <f t="shared" ca="1" si="3"/>
        <v>#REF!</v>
      </c>
      <c r="J48" s="58"/>
      <c r="K48" s="52"/>
      <c r="L48" s="52" t="str">
        <f t="shared" ca="1" si="8"/>
        <v/>
      </c>
      <c r="M48" s="52"/>
      <c r="N48" s="52" t="str">
        <f t="shared" ca="1" si="9"/>
        <v/>
      </c>
      <c r="O48" s="52" t="e">
        <f>#REF!</f>
        <v>#REF!</v>
      </c>
      <c r="P48" s="52" t="e">
        <f t="shared" ca="1" si="10"/>
        <v>#REF!</v>
      </c>
      <c r="Q48" s="59" t="e">
        <f t="shared" ca="1" si="21"/>
        <v>#REF!</v>
      </c>
      <c r="R48" s="58"/>
      <c r="S48" s="52"/>
      <c r="T48" s="52" t="str">
        <f t="shared" ca="1" si="12"/>
        <v/>
      </c>
      <c r="U48" s="52"/>
      <c r="V48" s="52" t="str">
        <f t="shared" ca="1" si="13"/>
        <v/>
      </c>
      <c r="W48" s="52" t="e">
        <f>#REF!</f>
        <v>#REF!</v>
      </c>
      <c r="X48" s="52" t="e">
        <f t="shared" ca="1" si="14"/>
        <v>#REF!</v>
      </c>
      <c r="Y48" s="59" t="e">
        <f t="shared" ca="1" si="18"/>
        <v>#REF!</v>
      </c>
      <c r="Z48" s="58"/>
      <c r="AA48" s="52"/>
      <c r="AB48" s="52" t="str">
        <f t="shared" ca="1" si="15"/>
        <v/>
      </c>
      <c r="AC48" s="52"/>
      <c r="AD48" s="52" t="str">
        <f t="shared" ca="1" si="16"/>
        <v/>
      </c>
      <c r="AE48" s="52" t="e">
        <f>#REF!</f>
        <v>#REF!</v>
      </c>
      <c r="AF48" s="52" t="e">
        <f t="shared" ca="1" si="17"/>
        <v>#REF!</v>
      </c>
      <c r="AG48" s="59" t="e">
        <f t="shared" ca="1" si="19"/>
        <v>#REF!</v>
      </c>
      <c r="AH48" s="58"/>
      <c r="AI48" s="52"/>
      <c r="AJ48" s="52" t="str">
        <f t="shared" ca="1" si="4"/>
        <v/>
      </c>
      <c r="AK48" s="52"/>
      <c r="AL48" s="52" t="str">
        <f t="shared" ca="1" si="5"/>
        <v/>
      </c>
      <c r="AM48" s="52" t="e">
        <f>#REF!</f>
        <v>#REF!</v>
      </c>
      <c r="AN48" s="52" t="e">
        <f t="shared" ca="1" si="6"/>
        <v>#REF!</v>
      </c>
      <c r="AO48" s="59" t="e">
        <f t="shared" ca="1" si="20"/>
        <v>#REF!</v>
      </c>
    </row>
    <row r="49" spans="1:41">
      <c r="A49" s="55">
        <v>1990</v>
      </c>
      <c r="B49" s="58"/>
      <c r="C49" s="52"/>
      <c r="D49" s="52" t="str">
        <f t="shared" ca="1" si="0"/>
        <v/>
      </c>
      <c r="E49" s="52"/>
      <c r="F49" s="52" t="str">
        <f t="shared" ca="1" si="1"/>
        <v/>
      </c>
      <c r="G49" s="52" t="e">
        <f>#REF!</f>
        <v>#REF!</v>
      </c>
      <c r="H49" s="52" t="e">
        <f t="shared" ca="1" si="2"/>
        <v>#REF!</v>
      </c>
      <c r="I49" s="59" t="e">
        <f t="shared" ca="1" si="3"/>
        <v>#REF!</v>
      </c>
      <c r="J49" s="58"/>
      <c r="K49" s="52"/>
      <c r="L49" s="52" t="str">
        <f t="shared" ca="1" si="8"/>
        <v/>
      </c>
      <c r="M49" s="52"/>
      <c r="N49" s="52" t="str">
        <f t="shared" ca="1" si="9"/>
        <v/>
      </c>
      <c r="O49" s="52" t="e">
        <f>#REF!</f>
        <v>#REF!</v>
      </c>
      <c r="P49" s="52" t="e">
        <f t="shared" ca="1" si="10"/>
        <v>#REF!</v>
      </c>
      <c r="Q49" s="59" t="e">
        <f t="shared" ca="1" si="21"/>
        <v>#REF!</v>
      </c>
      <c r="R49" s="58"/>
      <c r="S49" s="52"/>
      <c r="T49" s="52" t="str">
        <f t="shared" ca="1" si="12"/>
        <v/>
      </c>
      <c r="U49" s="52"/>
      <c r="V49" s="52" t="str">
        <f t="shared" ca="1" si="13"/>
        <v/>
      </c>
      <c r="W49" s="52" t="e">
        <f>#REF!</f>
        <v>#REF!</v>
      </c>
      <c r="X49" s="52" t="e">
        <f t="shared" ca="1" si="14"/>
        <v>#REF!</v>
      </c>
      <c r="Y49" s="59" t="e">
        <f t="shared" ca="1" si="18"/>
        <v>#REF!</v>
      </c>
      <c r="Z49" s="58"/>
      <c r="AA49" s="52"/>
      <c r="AB49" s="52" t="str">
        <f t="shared" ca="1" si="15"/>
        <v/>
      </c>
      <c r="AC49" s="52"/>
      <c r="AD49" s="52" t="str">
        <f t="shared" ca="1" si="16"/>
        <v/>
      </c>
      <c r="AE49" s="52" t="e">
        <f>#REF!</f>
        <v>#REF!</v>
      </c>
      <c r="AF49" s="52" t="e">
        <f t="shared" ca="1" si="17"/>
        <v>#REF!</v>
      </c>
      <c r="AG49" s="59" t="e">
        <f t="shared" ca="1" si="19"/>
        <v>#REF!</v>
      </c>
      <c r="AH49" s="58"/>
      <c r="AI49" s="52"/>
      <c r="AJ49" s="52" t="str">
        <f t="shared" ca="1" si="4"/>
        <v/>
      </c>
      <c r="AK49" s="52"/>
      <c r="AL49" s="52" t="str">
        <f t="shared" ca="1" si="5"/>
        <v/>
      </c>
      <c r="AM49" s="52" t="e">
        <f>#REF!</f>
        <v>#REF!</v>
      </c>
      <c r="AN49" s="52" t="e">
        <f t="shared" ca="1" si="6"/>
        <v>#REF!</v>
      </c>
      <c r="AO49" s="59" t="e">
        <f t="shared" ca="1" si="20"/>
        <v>#REF!</v>
      </c>
    </row>
    <row r="50" spans="1:41">
      <c r="A50" s="55">
        <v>1991</v>
      </c>
      <c r="B50" s="58"/>
      <c r="C50" s="52"/>
      <c r="D50" s="52" t="str">
        <f t="shared" ca="1" si="0"/>
        <v/>
      </c>
      <c r="E50" s="52"/>
      <c r="F50" s="52" t="str">
        <f t="shared" ca="1" si="1"/>
        <v/>
      </c>
      <c r="G50" s="52" t="e">
        <f>#REF!</f>
        <v>#REF!</v>
      </c>
      <c r="H50" s="52" t="e">
        <f t="shared" ca="1" si="2"/>
        <v>#REF!</v>
      </c>
      <c r="I50" s="59" t="e">
        <f t="shared" ca="1" si="3"/>
        <v>#REF!</v>
      </c>
      <c r="J50" s="58"/>
      <c r="K50" s="52"/>
      <c r="L50" s="52" t="str">
        <f t="shared" ca="1" si="8"/>
        <v/>
      </c>
      <c r="M50" s="52"/>
      <c r="N50" s="52" t="str">
        <f t="shared" ca="1" si="9"/>
        <v/>
      </c>
      <c r="O50" s="52" t="e">
        <f>#REF!</f>
        <v>#REF!</v>
      </c>
      <c r="P50" s="52" t="e">
        <f t="shared" ca="1" si="10"/>
        <v>#REF!</v>
      </c>
      <c r="Q50" s="59" t="e">
        <f t="shared" ca="1" si="21"/>
        <v>#REF!</v>
      </c>
      <c r="R50" s="58"/>
      <c r="S50" s="52"/>
      <c r="T50" s="52" t="str">
        <f t="shared" ca="1" si="12"/>
        <v/>
      </c>
      <c r="U50" s="52"/>
      <c r="V50" s="52" t="str">
        <f t="shared" ca="1" si="13"/>
        <v/>
      </c>
      <c r="W50" s="52" t="e">
        <f>#REF!</f>
        <v>#REF!</v>
      </c>
      <c r="X50" s="52" t="e">
        <f t="shared" ca="1" si="14"/>
        <v>#REF!</v>
      </c>
      <c r="Y50" s="59" t="e">
        <f t="shared" ca="1" si="18"/>
        <v>#REF!</v>
      </c>
      <c r="Z50" s="58"/>
      <c r="AA50" s="52"/>
      <c r="AB50" s="52" t="str">
        <f t="shared" ca="1" si="15"/>
        <v/>
      </c>
      <c r="AC50" s="52"/>
      <c r="AD50" s="52" t="str">
        <f t="shared" ca="1" si="16"/>
        <v/>
      </c>
      <c r="AE50" s="52" t="e">
        <f>#REF!</f>
        <v>#REF!</v>
      </c>
      <c r="AF50" s="52" t="e">
        <f t="shared" ca="1" si="17"/>
        <v>#REF!</v>
      </c>
      <c r="AG50" s="59" t="e">
        <f t="shared" ca="1" si="19"/>
        <v>#REF!</v>
      </c>
      <c r="AH50" s="58"/>
      <c r="AI50" s="52"/>
      <c r="AJ50" s="52" t="str">
        <f t="shared" ca="1" si="4"/>
        <v/>
      </c>
      <c r="AK50" s="52"/>
      <c r="AL50" s="52" t="str">
        <f t="shared" ca="1" si="5"/>
        <v/>
      </c>
      <c r="AM50" s="52" t="e">
        <f>#REF!</f>
        <v>#REF!</v>
      </c>
      <c r="AN50" s="52" t="e">
        <f t="shared" ca="1" si="6"/>
        <v>#REF!</v>
      </c>
      <c r="AO50" s="59" t="e">
        <f t="shared" ca="1" si="20"/>
        <v>#REF!</v>
      </c>
    </row>
    <row r="51" spans="1:41">
      <c r="A51" s="55">
        <v>1992</v>
      </c>
      <c r="B51" s="58"/>
      <c r="C51" s="52"/>
      <c r="D51" s="52" t="str">
        <f t="shared" ca="1" si="0"/>
        <v/>
      </c>
      <c r="E51" s="52"/>
      <c r="F51" s="52" t="str">
        <f t="shared" ca="1" si="1"/>
        <v/>
      </c>
      <c r="G51" s="52" t="e">
        <f>#REF!</f>
        <v>#REF!</v>
      </c>
      <c r="H51" s="52" t="e">
        <f t="shared" ca="1" si="2"/>
        <v>#REF!</v>
      </c>
      <c r="I51" s="59" t="e">
        <f t="shared" ca="1" si="3"/>
        <v>#REF!</v>
      </c>
      <c r="J51" s="58"/>
      <c r="K51" s="52"/>
      <c r="L51" s="52" t="str">
        <f t="shared" ca="1" si="8"/>
        <v/>
      </c>
      <c r="M51" s="52"/>
      <c r="N51" s="52" t="str">
        <f t="shared" ca="1" si="9"/>
        <v/>
      </c>
      <c r="O51" s="52" t="e">
        <f>#REF!</f>
        <v>#REF!</v>
      </c>
      <c r="P51" s="52" t="e">
        <f t="shared" ca="1" si="10"/>
        <v>#REF!</v>
      </c>
      <c r="Q51" s="59" t="e">
        <f t="shared" ca="1" si="21"/>
        <v>#REF!</v>
      </c>
      <c r="R51" s="58"/>
      <c r="S51" s="52"/>
      <c r="T51" s="52" t="str">
        <f t="shared" ca="1" si="12"/>
        <v/>
      </c>
      <c r="U51" s="52"/>
      <c r="V51" s="52" t="str">
        <f t="shared" ca="1" si="13"/>
        <v/>
      </c>
      <c r="W51" s="52" t="e">
        <f>#REF!</f>
        <v>#REF!</v>
      </c>
      <c r="X51" s="52" t="e">
        <f t="shared" ca="1" si="14"/>
        <v>#REF!</v>
      </c>
      <c r="Y51" s="59" t="e">
        <f t="shared" ca="1" si="18"/>
        <v>#REF!</v>
      </c>
      <c r="Z51" s="58"/>
      <c r="AA51" s="52"/>
      <c r="AB51" s="52" t="str">
        <f t="shared" ca="1" si="15"/>
        <v/>
      </c>
      <c r="AC51" s="52"/>
      <c r="AD51" s="52" t="str">
        <f t="shared" ca="1" si="16"/>
        <v/>
      </c>
      <c r="AE51" s="52" t="e">
        <f>#REF!</f>
        <v>#REF!</v>
      </c>
      <c r="AF51" s="52" t="e">
        <f t="shared" ca="1" si="17"/>
        <v>#REF!</v>
      </c>
      <c r="AG51" s="59" t="e">
        <f t="shared" ca="1" si="19"/>
        <v>#REF!</v>
      </c>
      <c r="AH51" s="58"/>
      <c r="AI51" s="52"/>
      <c r="AJ51" s="52" t="str">
        <f t="shared" ca="1" si="4"/>
        <v/>
      </c>
      <c r="AK51" s="52"/>
      <c r="AL51" s="52" t="str">
        <f t="shared" ca="1" si="5"/>
        <v/>
      </c>
      <c r="AM51" s="52" t="e">
        <f>#REF!</f>
        <v>#REF!</v>
      </c>
      <c r="AN51" s="52" t="e">
        <f t="shared" ca="1" si="6"/>
        <v>#REF!</v>
      </c>
      <c r="AO51" s="59" t="e">
        <f t="shared" ca="1" si="20"/>
        <v>#REF!</v>
      </c>
    </row>
    <row r="52" spans="1:41">
      <c r="A52" s="55">
        <v>1993</v>
      </c>
      <c r="B52" s="58"/>
      <c r="C52" s="52"/>
      <c r="D52" s="52" t="str">
        <f t="shared" ca="1" si="0"/>
        <v/>
      </c>
      <c r="E52" s="52"/>
      <c r="F52" s="52" t="str">
        <f t="shared" ca="1" si="1"/>
        <v/>
      </c>
      <c r="G52" s="52" t="e">
        <f>#REF!</f>
        <v>#REF!</v>
      </c>
      <c r="H52" s="52" t="e">
        <f t="shared" ca="1" si="2"/>
        <v>#REF!</v>
      </c>
      <c r="I52" s="59" t="e">
        <f t="shared" ca="1" si="3"/>
        <v>#REF!</v>
      </c>
      <c r="J52" s="58"/>
      <c r="K52" s="52"/>
      <c r="L52" s="52" t="str">
        <f t="shared" ca="1" si="8"/>
        <v/>
      </c>
      <c r="M52" s="52"/>
      <c r="N52" s="52" t="str">
        <f t="shared" ca="1" si="9"/>
        <v/>
      </c>
      <c r="O52" s="52" t="e">
        <f>#REF!</f>
        <v>#REF!</v>
      </c>
      <c r="P52" s="52" t="e">
        <f t="shared" ca="1" si="10"/>
        <v>#REF!</v>
      </c>
      <c r="Q52" s="59" t="e">
        <f t="shared" ca="1" si="21"/>
        <v>#REF!</v>
      </c>
      <c r="R52" s="58"/>
      <c r="S52" s="52"/>
      <c r="T52" s="52" t="str">
        <f t="shared" ca="1" si="12"/>
        <v/>
      </c>
      <c r="U52" s="52"/>
      <c r="V52" s="52" t="str">
        <f t="shared" ca="1" si="13"/>
        <v/>
      </c>
      <c r="W52" s="52" t="e">
        <f>#REF!</f>
        <v>#REF!</v>
      </c>
      <c r="X52" s="52" t="e">
        <f t="shared" ca="1" si="14"/>
        <v>#REF!</v>
      </c>
      <c r="Y52" s="59" t="e">
        <f t="shared" ca="1" si="18"/>
        <v>#REF!</v>
      </c>
      <c r="Z52" s="58"/>
      <c r="AA52" s="52"/>
      <c r="AB52" s="52" t="str">
        <f t="shared" ca="1" si="15"/>
        <v/>
      </c>
      <c r="AC52" s="52"/>
      <c r="AD52" s="52" t="str">
        <f t="shared" ca="1" si="16"/>
        <v/>
      </c>
      <c r="AE52" s="52" t="e">
        <f>#REF!</f>
        <v>#REF!</v>
      </c>
      <c r="AF52" s="52" t="e">
        <f t="shared" ca="1" si="17"/>
        <v>#REF!</v>
      </c>
      <c r="AG52" s="59" t="e">
        <f t="shared" ca="1" si="19"/>
        <v>#REF!</v>
      </c>
      <c r="AH52" s="58"/>
      <c r="AI52" s="52"/>
      <c r="AJ52" s="52" t="str">
        <f t="shared" ca="1" si="4"/>
        <v/>
      </c>
      <c r="AK52" s="52"/>
      <c r="AL52" s="52" t="str">
        <f t="shared" ca="1" si="5"/>
        <v/>
      </c>
      <c r="AM52" s="52" t="e">
        <f>#REF!</f>
        <v>#REF!</v>
      </c>
      <c r="AN52" s="52" t="e">
        <f t="shared" ca="1" si="6"/>
        <v>#REF!</v>
      </c>
      <c r="AO52" s="59" t="e">
        <f t="shared" ca="1" si="20"/>
        <v>#REF!</v>
      </c>
    </row>
    <row r="53" spans="1:41">
      <c r="A53" s="55">
        <v>1994</v>
      </c>
      <c r="B53" s="58"/>
      <c r="C53" s="52"/>
      <c r="D53" s="52" t="str">
        <f t="shared" ca="1" si="0"/>
        <v/>
      </c>
      <c r="E53" s="52"/>
      <c r="F53" s="52" t="str">
        <f t="shared" ca="1" si="1"/>
        <v/>
      </c>
      <c r="G53" s="52" t="e">
        <f>#REF!</f>
        <v>#REF!</v>
      </c>
      <c r="H53" s="52" t="e">
        <f t="shared" ca="1" si="2"/>
        <v>#REF!</v>
      </c>
      <c r="I53" s="59" t="e">
        <f t="shared" ca="1" si="3"/>
        <v>#REF!</v>
      </c>
      <c r="J53" s="58"/>
      <c r="K53" s="52"/>
      <c r="L53" s="52" t="str">
        <f t="shared" ca="1" si="8"/>
        <v/>
      </c>
      <c r="M53" s="52"/>
      <c r="N53" s="52" t="str">
        <f t="shared" ca="1" si="9"/>
        <v/>
      </c>
      <c r="O53" s="52" t="e">
        <f>#REF!</f>
        <v>#REF!</v>
      </c>
      <c r="P53" s="52" t="e">
        <f t="shared" ca="1" si="10"/>
        <v>#REF!</v>
      </c>
      <c r="Q53" s="59" t="e">
        <f t="shared" ca="1" si="21"/>
        <v>#REF!</v>
      </c>
      <c r="R53" s="58"/>
      <c r="S53" s="52"/>
      <c r="T53" s="52" t="str">
        <f t="shared" ca="1" si="12"/>
        <v/>
      </c>
      <c r="U53" s="52"/>
      <c r="V53" s="52" t="str">
        <f t="shared" ca="1" si="13"/>
        <v/>
      </c>
      <c r="W53" s="52" t="e">
        <f>#REF!</f>
        <v>#REF!</v>
      </c>
      <c r="X53" s="52" t="e">
        <f t="shared" ca="1" si="14"/>
        <v>#REF!</v>
      </c>
      <c r="Y53" s="59" t="e">
        <f t="shared" ca="1" si="18"/>
        <v>#REF!</v>
      </c>
      <c r="Z53" s="58"/>
      <c r="AA53" s="52"/>
      <c r="AB53" s="52" t="str">
        <f t="shared" ca="1" si="15"/>
        <v/>
      </c>
      <c r="AC53" s="52"/>
      <c r="AD53" s="52" t="str">
        <f t="shared" ca="1" si="16"/>
        <v/>
      </c>
      <c r="AE53" s="52" t="e">
        <f>#REF!</f>
        <v>#REF!</v>
      </c>
      <c r="AF53" s="52" t="e">
        <f t="shared" ca="1" si="17"/>
        <v>#REF!</v>
      </c>
      <c r="AG53" s="59" t="e">
        <f t="shared" ca="1" si="19"/>
        <v>#REF!</v>
      </c>
      <c r="AH53" s="58"/>
      <c r="AI53" s="52"/>
      <c r="AJ53" s="52" t="str">
        <f t="shared" ca="1" si="4"/>
        <v/>
      </c>
      <c r="AK53" s="52"/>
      <c r="AL53" s="52" t="str">
        <f t="shared" ca="1" si="5"/>
        <v/>
      </c>
      <c r="AM53" s="52" t="e">
        <f>#REF!</f>
        <v>#REF!</v>
      </c>
      <c r="AN53" s="52" t="e">
        <f t="shared" ca="1" si="6"/>
        <v>#REF!</v>
      </c>
      <c r="AO53" s="59" t="e">
        <f t="shared" ca="1" si="20"/>
        <v>#REF!</v>
      </c>
    </row>
    <row r="54" spans="1:41">
      <c r="A54" s="55">
        <v>1995</v>
      </c>
      <c r="B54" s="58"/>
      <c r="C54" s="52"/>
      <c r="D54" s="52" t="str">
        <f t="shared" ca="1" si="0"/>
        <v/>
      </c>
      <c r="E54" s="52"/>
      <c r="F54" s="52" t="str">
        <f t="shared" ca="1" si="1"/>
        <v/>
      </c>
      <c r="G54" s="52" t="e">
        <f>#REF!</f>
        <v>#REF!</v>
      </c>
      <c r="H54" s="52" t="e">
        <f t="shared" ca="1" si="2"/>
        <v>#REF!</v>
      </c>
      <c r="I54" s="59" t="e">
        <f t="shared" ca="1" si="3"/>
        <v>#REF!</v>
      </c>
      <c r="J54" s="58"/>
      <c r="K54" s="52"/>
      <c r="L54" s="52" t="str">
        <f t="shared" ca="1" si="8"/>
        <v/>
      </c>
      <c r="M54" s="52"/>
      <c r="N54" s="52" t="str">
        <f t="shared" ca="1" si="9"/>
        <v/>
      </c>
      <c r="O54" s="52" t="e">
        <f>#REF!</f>
        <v>#REF!</v>
      </c>
      <c r="P54" s="52" t="e">
        <f t="shared" ca="1" si="10"/>
        <v>#REF!</v>
      </c>
      <c r="Q54" s="59" t="e">
        <f t="shared" ca="1" si="21"/>
        <v>#REF!</v>
      </c>
      <c r="R54" s="58"/>
      <c r="S54" s="52"/>
      <c r="T54" s="52" t="str">
        <f t="shared" ca="1" si="12"/>
        <v/>
      </c>
      <c r="U54" s="52"/>
      <c r="V54" s="52" t="str">
        <f t="shared" ca="1" si="13"/>
        <v/>
      </c>
      <c r="W54" s="52" t="e">
        <f>#REF!</f>
        <v>#REF!</v>
      </c>
      <c r="X54" s="52" t="e">
        <f t="shared" ca="1" si="14"/>
        <v>#REF!</v>
      </c>
      <c r="Y54" s="59" t="e">
        <f t="shared" ca="1" si="18"/>
        <v>#REF!</v>
      </c>
      <c r="Z54" s="58"/>
      <c r="AA54" s="52"/>
      <c r="AB54" s="52" t="str">
        <f t="shared" ca="1" si="15"/>
        <v/>
      </c>
      <c r="AC54" s="52"/>
      <c r="AD54" s="52" t="str">
        <f t="shared" ca="1" si="16"/>
        <v/>
      </c>
      <c r="AE54" s="52" t="e">
        <f>#REF!</f>
        <v>#REF!</v>
      </c>
      <c r="AF54" s="52" t="e">
        <f t="shared" ca="1" si="17"/>
        <v>#REF!</v>
      </c>
      <c r="AG54" s="59" t="e">
        <f t="shared" ca="1" si="19"/>
        <v>#REF!</v>
      </c>
      <c r="AH54" s="58"/>
      <c r="AI54" s="52"/>
      <c r="AJ54" s="52" t="str">
        <f t="shared" ca="1" si="4"/>
        <v/>
      </c>
      <c r="AK54" s="52"/>
      <c r="AL54" s="52" t="str">
        <f t="shared" ca="1" si="5"/>
        <v/>
      </c>
      <c r="AM54" s="52" t="e">
        <f>#REF!</f>
        <v>#REF!</v>
      </c>
      <c r="AN54" s="52" t="e">
        <f t="shared" ca="1" si="6"/>
        <v>#REF!</v>
      </c>
      <c r="AO54" s="59" t="e">
        <f t="shared" ca="1" si="20"/>
        <v>#REF!</v>
      </c>
    </row>
    <row r="55" spans="1:41">
      <c r="A55" s="55">
        <v>1996</v>
      </c>
      <c r="B55" s="58"/>
      <c r="C55" s="52"/>
      <c r="D55" s="52" t="str">
        <f t="shared" ca="1" si="0"/>
        <v/>
      </c>
      <c r="E55" s="52"/>
      <c r="F55" s="52" t="str">
        <f t="shared" ca="1" si="1"/>
        <v/>
      </c>
      <c r="G55" s="52" t="e">
        <f>#REF!</f>
        <v>#REF!</v>
      </c>
      <c r="H55" s="52" t="e">
        <f t="shared" ca="1" si="2"/>
        <v>#REF!</v>
      </c>
      <c r="I55" s="59" t="e">
        <f t="shared" ca="1" si="3"/>
        <v>#REF!</v>
      </c>
      <c r="J55" s="58"/>
      <c r="K55" s="52"/>
      <c r="L55" s="52" t="str">
        <f t="shared" ca="1" si="8"/>
        <v/>
      </c>
      <c r="M55" s="52"/>
      <c r="N55" s="52" t="str">
        <f t="shared" ca="1" si="9"/>
        <v/>
      </c>
      <c r="O55" s="52" t="e">
        <f>#REF!</f>
        <v>#REF!</v>
      </c>
      <c r="P55" s="52" t="e">
        <f t="shared" ca="1" si="10"/>
        <v>#REF!</v>
      </c>
      <c r="Q55" s="59" t="e">
        <f t="shared" ca="1" si="21"/>
        <v>#REF!</v>
      </c>
      <c r="R55" s="58"/>
      <c r="S55" s="52"/>
      <c r="T55" s="52" t="str">
        <f t="shared" ca="1" si="12"/>
        <v/>
      </c>
      <c r="U55" s="52"/>
      <c r="V55" s="52" t="str">
        <f t="shared" ca="1" si="13"/>
        <v/>
      </c>
      <c r="W55" s="52" t="e">
        <f>#REF!</f>
        <v>#REF!</v>
      </c>
      <c r="X55" s="52" t="e">
        <f t="shared" ca="1" si="14"/>
        <v>#REF!</v>
      </c>
      <c r="Y55" s="59" t="e">
        <f t="shared" ca="1" si="18"/>
        <v>#REF!</v>
      </c>
      <c r="Z55" s="58"/>
      <c r="AA55" s="52"/>
      <c r="AB55" s="52" t="str">
        <f t="shared" ca="1" si="15"/>
        <v/>
      </c>
      <c r="AC55" s="52"/>
      <c r="AD55" s="52" t="str">
        <f t="shared" ca="1" si="16"/>
        <v/>
      </c>
      <c r="AE55" s="52" t="e">
        <f>#REF!</f>
        <v>#REF!</v>
      </c>
      <c r="AF55" s="52" t="e">
        <f t="shared" ca="1" si="17"/>
        <v>#REF!</v>
      </c>
      <c r="AG55" s="59" t="e">
        <f t="shared" ca="1" si="19"/>
        <v>#REF!</v>
      </c>
      <c r="AH55" s="58"/>
      <c r="AI55" s="52"/>
      <c r="AJ55" s="52" t="str">
        <f t="shared" ca="1" si="4"/>
        <v/>
      </c>
      <c r="AK55" s="52"/>
      <c r="AL55" s="52" t="str">
        <f t="shared" ca="1" si="5"/>
        <v/>
      </c>
      <c r="AM55" s="52" t="e">
        <f>#REF!</f>
        <v>#REF!</v>
      </c>
      <c r="AN55" s="52" t="e">
        <f t="shared" ca="1" si="6"/>
        <v>#REF!</v>
      </c>
      <c r="AO55" s="59" t="e">
        <f t="shared" ca="1" si="20"/>
        <v>#REF!</v>
      </c>
    </row>
    <row r="56" spans="1:41">
      <c r="A56" s="55">
        <v>1997</v>
      </c>
      <c r="B56" s="58"/>
      <c r="C56" s="52"/>
      <c r="D56" s="52" t="str">
        <f t="shared" ca="1" si="0"/>
        <v/>
      </c>
      <c r="E56" s="52"/>
      <c r="F56" s="52" t="str">
        <f t="shared" ca="1" si="1"/>
        <v/>
      </c>
      <c r="G56" s="52" t="e">
        <f>#REF!</f>
        <v>#REF!</v>
      </c>
      <c r="H56" s="52" t="e">
        <f t="shared" ca="1" si="2"/>
        <v>#REF!</v>
      </c>
      <c r="I56" s="59" t="e">
        <f t="shared" ca="1" si="3"/>
        <v>#REF!</v>
      </c>
      <c r="J56" s="58"/>
      <c r="K56" s="52"/>
      <c r="L56" s="52" t="str">
        <f t="shared" ca="1" si="8"/>
        <v/>
      </c>
      <c r="M56" s="52"/>
      <c r="N56" s="52" t="str">
        <f t="shared" ca="1" si="9"/>
        <v/>
      </c>
      <c r="O56" s="52" t="e">
        <f>#REF!</f>
        <v>#REF!</v>
      </c>
      <c r="P56" s="52" t="e">
        <f t="shared" ca="1" si="10"/>
        <v>#REF!</v>
      </c>
      <c r="Q56" s="59" t="e">
        <f t="shared" ca="1" si="21"/>
        <v>#REF!</v>
      </c>
      <c r="R56" s="58"/>
      <c r="S56" s="52"/>
      <c r="T56" s="52" t="str">
        <f t="shared" ca="1" si="12"/>
        <v/>
      </c>
      <c r="U56" s="52"/>
      <c r="V56" s="52" t="str">
        <f t="shared" ca="1" si="13"/>
        <v/>
      </c>
      <c r="W56" s="52" t="e">
        <f>#REF!</f>
        <v>#REF!</v>
      </c>
      <c r="X56" s="52" t="e">
        <f t="shared" ca="1" si="14"/>
        <v>#REF!</v>
      </c>
      <c r="Y56" s="59" t="e">
        <f t="shared" ca="1" si="18"/>
        <v>#REF!</v>
      </c>
      <c r="Z56" s="58"/>
      <c r="AA56" s="52"/>
      <c r="AB56" s="52" t="str">
        <f t="shared" ca="1" si="15"/>
        <v/>
      </c>
      <c r="AC56" s="52"/>
      <c r="AD56" s="52" t="str">
        <f t="shared" ca="1" si="16"/>
        <v/>
      </c>
      <c r="AE56" s="52" t="e">
        <f>#REF!</f>
        <v>#REF!</v>
      </c>
      <c r="AF56" s="52" t="e">
        <f t="shared" ca="1" si="17"/>
        <v>#REF!</v>
      </c>
      <c r="AG56" s="59" t="e">
        <f t="shared" ca="1" si="19"/>
        <v>#REF!</v>
      </c>
      <c r="AH56" s="58"/>
      <c r="AI56" s="52"/>
      <c r="AJ56" s="52" t="str">
        <f t="shared" ca="1" si="4"/>
        <v/>
      </c>
      <c r="AK56" s="52"/>
      <c r="AL56" s="52" t="str">
        <f t="shared" ca="1" si="5"/>
        <v/>
      </c>
      <c r="AM56" s="52" t="e">
        <f>#REF!</f>
        <v>#REF!</v>
      </c>
      <c r="AN56" s="52" t="e">
        <f t="shared" ca="1" si="6"/>
        <v>#REF!</v>
      </c>
      <c r="AO56" s="59" t="e">
        <f t="shared" ca="1" si="20"/>
        <v>#REF!</v>
      </c>
    </row>
    <row r="57" spans="1:41">
      <c r="A57" s="55">
        <v>1998</v>
      </c>
      <c r="B57" s="58"/>
      <c r="C57" s="52"/>
      <c r="D57" s="52" t="str">
        <f t="shared" ca="1" si="0"/>
        <v/>
      </c>
      <c r="E57" s="52"/>
      <c r="F57" s="52" t="str">
        <f t="shared" ca="1" si="1"/>
        <v/>
      </c>
      <c r="G57" s="52" t="e">
        <f>#REF!</f>
        <v>#REF!</v>
      </c>
      <c r="H57" s="52" t="e">
        <f t="shared" ca="1" si="2"/>
        <v>#REF!</v>
      </c>
      <c r="I57" s="59" t="e">
        <f t="shared" ca="1" si="3"/>
        <v>#REF!</v>
      </c>
      <c r="J57" s="58"/>
      <c r="K57" s="52"/>
      <c r="L57" s="52" t="str">
        <f t="shared" ca="1" si="8"/>
        <v/>
      </c>
      <c r="M57" s="52"/>
      <c r="N57" s="52" t="str">
        <f t="shared" ca="1" si="9"/>
        <v/>
      </c>
      <c r="O57" s="52" t="e">
        <f>#REF!</f>
        <v>#REF!</v>
      </c>
      <c r="P57" s="52" t="e">
        <f t="shared" ca="1" si="10"/>
        <v>#REF!</v>
      </c>
      <c r="Q57" s="59" t="e">
        <f t="shared" ca="1" si="21"/>
        <v>#REF!</v>
      </c>
      <c r="R57" s="58"/>
      <c r="S57" s="52"/>
      <c r="T57" s="52" t="str">
        <f t="shared" ca="1" si="12"/>
        <v/>
      </c>
      <c r="U57" s="52"/>
      <c r="V57" s="52" t="str">
        <f t="shared" ca="1" si="13"/>
        <v/>
      </c>
      <c r="W57" s="52" t="e">
        <f>#REF!</f>
        <v>#REF!</v>
      </c>
      <c r="X57" s="52" t="e">
        <f t="shared" ca="1" si="14"/>
        <v>#REF!</v>
      </c>
      <c r="Y57" s="59" t="e">
        <f t="shared" ca="1" si="18"/>
        <v>#REF!</v>
      </c>
      <c r="Z57" s="58"/>
      <c r="AA57" s="52"/>
      <c r="AB57" s="52" t="str">
        <f t="shared" ca="1" si="15"/>
        <v/>
      </c>
      <c r="AC57" s="52"/>
      <c r="AD57" s="52" t="str">
        <f t="shared" ca="1" si="16"/>
        <v/>
      </c>
      <c r="AE57" s="52" t="e">
        <f>#REF!</f>
        <v>#REF!</v>
      </c>
      <c r="AF57" s="52" t="e">
        <f t="shared" ca="1" si="17"/>
        <v>#REF!</v>
      </c>
      <c r="AG57" s="59" t="e">
        <f t="shared" ca="1" si="19"/>
        <v>#REF!</v>
      </c>
      <c r="AH57" s="58"/>
      <c r="AI57" s="52"/>
      <c r="AJ57" s="52" t="str">
        <f t="shared" ca="1" si="4"/>
        <v/>
      </c>
      <c r="AK57" s="52"/>
      <c r="AL57" s="52" t="str">
        <f t="shared" ca="1" si="5"/>
        <v/>
      </c>
      <c r="AM57" s="52" t="e">
        <f>#REF!</f>
        <v>#REF!</v>
      </c>
      <c r="AN57" s="52" t="e">
        <f t="shared" ca="1" si="6"/>
        <v>#REF!</v>
      </c>
      <c r="AO57" s="59" t="e">
        <f t="shared" ca="1" si="20"/>
        <v>#REF!</v>
      </c>
    </row>
    <row r="58" spans="1:41">
      <c r="A58" s="55">
        <v>1999</v>
      </c>
      <c r="B58" s="58"/>
      <c r="C58" s="52"/>
      <c r="D58" s="52" t="str">
        <f t="shared" ca="1" si="0"/>
        <v/>
      </c>
      <c r="E58" s="52"/>
      <c r="F58" s="52" t="str">
        <f t="shared" ca="1" si="1"/>
        <v/>
      </c>
      <c r="G58" s="52" t="e">
        <f>#REF!</f>
        <v>#REF!</v>
      </c>
      <c r="H58" s="52" t="e">
        <f t="shared" ca="1" si="2"/>
        <v>#REF!</v>
      </c>
      <c r="I58" s="59" t="e">
        <f t="shared" ca="1" si="3"/>
        <v>#REF!</v>
      </c>
      <c r="J58" s="58"/>
      <c r="K58" s="52"/>
      <c r="L58" s="52" t="str">
        <f t="shared" ca="1" si="8"/>
        <v/>
      </c>
      <c r="M58" s="52"/>
      <c r="N58" s="52" t="str">
        <f t="shared" ca="1" si="9"/>
        <v/>
      </c>
      <c r="O58" s="52" t="e">
        <f>#REF!</f>
        <v>#REF!</v>
      </c>
      <c r="P58" s="52" t="e">
        <f t="shared" ca="1" si="10"/>
        <v>#REF!</v>
      </c>
      <c r="Q58" s="59" t="e">
        <f t="shared" ca="1" si="21"/>
        <v>#REF!</v>
      </c>
      <c r="R58" s="58"/>
      <c r="S58" s="52"/>
      <c r="T58" s="52" t="str">
        <f t="shared" ca="1" si="12"/>
        <v/>
      </c>
      <c r="U58" s="52"/>
      <c r="V58" s="52" t="str">
        <f t="shared" ca="1" si="13"/>
        <v/>
      </c>
      <c r="W58" s="52" t="e">
        <f>#REF!</f>
        <v>#REF!</v>
      </c>
      <c r="X58" s="52" t="e">
        <f t="shared" ca="1" si="14"/>
        <v>#REF!</v>
      </c>
      <c r="Y58" s="59" t="e">
        <f t="shared" ca="1" si="18"/>
        <v>#REF!</v>
      </c>
      <c r="Z58" s="58"/>
      <c r="AA58" s="52"/>
      <c r="AB58" s="52" t="str">
        <f t="shared" ca="1" si="15"/>
        <v/>
      </c>
      <c r="AC58" s="52"/>
      <c r="AD58" s="52" t="str">
        <f t="shared" ca="1" si="16"/>
        <v/>
      </c>
      <c r="AE58" s="52" t="e">
        <f>#REF!</f>
        <v>#REF!</v>
      </c>
      <c r="AF58" s="52" t="e">
        <f t="shared" ca="1" si="17"/>
        <v>#REF!</v>
      </c>
      <c r="AG58" s="59" t="e">
        <f t="shared" ca="1" si="19"/>
        <v>#REF!</v>
      </c>
      <c r="AH58" s="58"/>
      <c r="AI58" s="52"/>
      <c r="AJ58" s="52" t="str">
        <f t="shared" ca="1" si="4"/>
        <v/>
      </c>
      <c r="AK58" s="52"/>
      <c r="AL58" s="52" t="str">
        <f t="shared" ca="1" si="5"/>
        <v/>
      </c>
      <c r="AM58" s="52" t="e">
        <f>#REF!</f>
        <v>#REF!</v>
      </c>
      <c r="AN58" s="52" t="e">
        <f t="shared" ca="1" si="6"/>
        <v>#REF!</v>
      </c>
      <c r="AO58" s="59" t="e">
        <f t="shared" ca="1" si="20"/>
        <v>#REF!</v>
      </c>
    </row>
    <row r="59" spans="1:41">
      <c r="A59" s="55">
        <v>2000</v>
      </c>
      <c r="B59" s="58"/>
      <c r="C59" s="52"/>
      <c r="D59" s="52" t="str">
        <f t="shared" ca="1" si="0"/>
        <v/>
      </c>
      <c r="E59" s="52"/>
      <c r="F59" s="52" t="str">
        <f t="shared" ca="1" si="1"/>
        <v/>
      </c>
      <c r="G59" s="52" t="e">
        <f>#REF!</f>
        <v>#REF!</v>
      </c>
      <c r="H59" s="52" t="e">
        <f t="shared" ca="1" si="2"/>
        <v>#REF!</v>
      </c>
      <c r="I59" s="59" t="e">
        <f t="shared" ca="1" si="3"/>
        <v>#REF!</v>
      </c>
      <c r="J59" s="58"/>
      <c r="K59" s="52"/>
      <c r="L59" s="52" t="str">
        <f t="shared" ca="1" si="8"/>
        <v/>
      </c>
      <c r="M59" s="52"/>
      <c r="N59" s="52" t="str">
        <f t="shared" ca="1" si="9"/>
        <v/>
      </c>
      <c r="O59" s="52" t="e">
        <f>#REF!</f>
        <v>#REF!</v>
      </c>
      <c r="P59" s="52" t="e">
        <f t="shared" ca="1" si="10"/>
        <v>#REF!</v>
      </c>
      <c r="Q59" s="59" t="e">
        <f t="shared" ca="1" si="21"/>
        <v>#REF!</v>
      </c>
      <c r="R59" s="58"/>
      <c r="S59" s="52"/>
      <c r="T59" s="52" t="str">
        <f t="shared" ca="1" si="12"/>
        <v/>
      </c>
      <c r="U59" s="52"/>
      <c r="V59" s="52" t="str">
        <f t="shared" ca="1" si="13"/>
        <v/>
      </c>
      <c r="W59" s="52" t="e">
        <f>#REF!</f>
        <v>#REF!</v>
      </c>
      <c r="X59" s="52" t="e">
        <f t="shared" ca="1" si="14"/>
        <v>#REF!</v>
      </c>
      <c r="Y59" s="59" t="e">
        <f t="shared" ca="1" si="18"/>
        <v>#REF!</v>
      </c>
      <c r="Z59" s="58"/>
      <c r="AA59" s="52"/>
      <c r="AB59" s="52" t="str">
        <f t="shared" ca="1" si="15"/>
        <v/>
      </c>
      <c r="AC59" s="52"/>
      <c r="AD59" s="52" t="str">
        <f t="shared" ca="1" si="16"/>
        <v/>
      </c>
      <c r="AE59" s="52" t="e">
        <f>#REF!</f>
        <v>#REF!</v>
      </c>
      <c r="AF59" s="52" t="e">
        <f t="shared" ca="1" si="17"/>
        <v>#REF!</v>
      </c>
      <c r="AG59" s="59" t="e">
        <f t="shared" ca="1" si="19"/>
        <v>#REF!</v>
      </c>
      <c r="AH59" s="58"/>
      <c r="AI59" s="52"/>
      <c r="AJ59" s="52" t="str">
        <f t="shared" ca="1" si="4"/>
        <v/>
      </c>
      <c r="AK59" s="52"/>
      <c r="AL59" s="52" t="str">
        <f t="shared" ca="1" si="5"/>
        <v/>
      </c>
      <c r="AM59" s="52" t="e">
        <f>#REF!</f>
        <v>#REF!</v>
      </c>
      <c r="AN59" s="52" t="e">
        <f t="shared" ca="1" si="6"/>
        <v>#REF!</v>
      </c>
      <c r="AO59" s="59" t="e">
        <f t="shared" ca="1" si="20"/>
        <v>#REF!</v>
      </c>
    </row>
    <row r="60" spans="1:41">
      <c r="A60" s="55">
        <v>2001</v>
      </c>
      <c r="B60" s="58"/>
      <c r="C60" s="52"/>
      <c r="D60" s="52" t="str">
        <f t="shared" ca="1" si="0"/>
        <v/>
      </c>
      <c r="E60" s="52"/>
      <c r="F60" s="52" t="str">
        <f t="shared" ca="1" si="1"/>
        <v/>
      </c>
      <c r="G60" s="52" t="e">
        <f>#REF!</f>
        <v>#REF!</v>
      </c>
      <c r="H60" s="52" t="e">
        <f t="shared" ca="1" si="2"/>
        <v>#REF!</v>
      </c>
      <c r="I60" s="59" t="e">
        <f t="shared" ca="1" si="3"/>
        <v>#REF!</v>
      </c>
      <c r="J60" s="58"/>
      <c r="K60" s="52"/>
      <c r="L60" s="52" t="str">
        <f t="shared" ca="1" si="8"/>
        <v/>
      </c>
      <c r="M60" s="52"/>
      <c r="N60" s="52" t="str">
        <f t="shared" ca="1" si="9"/>
        <v/>
      </c>
      <c r="O60" s="52" t="e">
        <f>#REF!</f>
        <v>#REF!</v>
      </c>
      <c r="P60" s="52" t="e">
        <f t="shared" ca="1" si="10"/>
        <v>#REF!</v>
      </c>
      <c r="Q60" s="59" t="e">
        <f t="shared" ca="1" si="21"/>
        <v>#REF!</v>
      </c>
      <c r="R60" s="58"/>
      <c r="S60" s="52"/>
      <c r="T60" s="52" t="str">
        <f t="shared" ca="1" si="12"/>
        <v/>
      </c>
      <c r="U60" s="52"/>
      <c r="V60" s="52" t="str">
        <f t="shared" ca="1" si="13"/>
        <v/>
      </c>
      <c r="W60" s="52" t="e">
        <f>#REF!</f>
        <v>#REF!</v>
      </c>
      <c r="X60" s="52" t="e">
        <f t="shared" ca="1" si="14"/>
        <v>#REF!</v>
      </c>
      <c r="Y60" s="59" t="e">
        <f t="shared" ca="1" si="18"/>
        <v>#REF!</v>
      </c>
      <c r="Z60" s="58"/>
      <c r="AA60" s="52"/>
      <c r="AB60" s="52" t="str">
        <f t="shared" ca="1" si="15"/>
        <v/>
      </c>
      <c r="AC60" s="52"/>
      <c r="AD60" s="52" t="str">
        <f t="shared" ca="1" si="16"/>
        <v/>
      </c>
      <c r="AE60" s="52" t="e">
        <f>#REF!</f>
        <v>#REF!</v>
      </c>
      <c r="AF60" s="52" t="e">
        <f t="shared" ca="1" si="17"/>
        <v>#REF!</v>
      </c>
      <c r="AG60" s="59" t="e">
        <f t="shared" ca="1" si="19"/>
        <v>#REF!</v>
      </c>
      <c r="AH60" s="58"/>
      <c r="AI60" s="52"/>
      <c r="AJ60" s="52" t="str">
        <f t="shared" ca="1" si="4"/>
        <v/>
      </c>
      <c r="AK60" s="52"/>
      <c r="AL60" s="52" t="str">
        <f t="shared" ca="1" si="5"/>
        <v/>
      </c>
      <c r="AM60" s="52" t="e">
        <f>#REF!</f>
        <v>#REF!</v>
      </c>
      <c r="AN60" s="52" t="e">
        <f t="shared" ca="1" si="6"/>
        <v>#REF!</v>
      </c>
      <c r="AO60" s="59" t="e">
        <f t="shared" ca="1" si="20"/>
        <v>#REF!</v>
      </c>
    </row>
    <row r="61" spans="1:41">
      <c r="A61" s="55">
        <v>2002</v>
      </c>
      <c r="B61" s="58"/>
      <c r="C61" s="52"/>
      <c r="D61" s="52" t="str">
        <f t="shared" ca="1" si="0"/>
        <v/>
      </c>
      <c r="E61" s="52"/>
      <c r="F61" s="52" t="str">
        <f t="shared" ca="1" si="1"/>
        <v/>
      </c>
      <c r="G61" s="52" t="e">
        <f>#REF!</f>
        <v>#REF!</v>
      </c>
      <c r="H61" s="52" t="e">
        <f t="shared" ca="1" si="2"/>
        <v>#REF!</v>
      </c>
      <c r="I61" s="59" t="e">
        <f t="shared" ca="1" si="3"/>
        <v>#REF!</v>
      </c>
      <c r="J61" s="58"/>
      <c r="K61" s="52"/>
      <c r="L61" s="52" t="str">
        <f t="shared" ca="1" si="8"/>
        <v/>
      </c>
      <c r="M61" s="52"/>
      <c r="N61" s="52" t="str">
        <f t="shared" ca="1" si="9"/>
        <v/>
      </c>
      <c r="O61" s="52" t="e">
        <f>#REF!</f>
        <v>#REF!</v>
      </c>
      <c r="P61" s="52" t="e">
        <f t="shared" ca="1" si="10"/>
        <v>#REF!</v>
      </c>
      <c r="Q61" s="59" t="e">
        <f t="shared" ca="1" si="21"/>
        <v>#REF!</v>
      </c>
      <c r="R61" s="58"/>
      <c r="S61" s="52"/>
      <c r="T61" s="52" t="str">
        <f t="shared" ca="1" si="12"/>
        <v/>
      </c>
      <c r="U61" s="52"/>
      <c r="V61" s="52" t="str">
        <f t="shared" ca="1" si="13"/>
        <v/>
      </c>
      <c r="W61" s="52" t="e">
        <f>#REF!</f>
        <v>#REF!</v>
      </c>
      <c r="X61" s="52" t="e">
        <f t="shared" ca="1" si="14"/>
        <v>#REF!</v>
      </c>
      <c r="Y61" s="59" t="e">
        <f t="shared" ca="1" si="18"/>
        <v>#REF!</v>
      </c>
      <c r="Z61" s="58"/>
      <c r="AA61" s="52"/>
      <c r="AB61" s="52" t="str">
        <f t="shared" ca="1" si="15"/>
        <v/>
      </c>
      <c r="AC61" s="52"/>
      <c r="AD61" s="52" t="str">
        <f t="shared" ca="1" si="16"/>
        <v/>
      </c>
      <c r="AE61" s="52" t="e">
        <f>#REF!</f>
        <v>#REF!</v>
      </c>
      <c r="AF61" s="52" t="e">
        <f t="shared" ca="1" si="17"/>
        <v>#REF!</v>
      </c>
      <c r="AG61" s="59" t="e">
        <f t="shared" ca="1" si="19"/>
        <v>#REF!</v>
      </c>
      <c r="AH61" s="58"/>
      <c r="AI61" s="52"/>
      <c r="AJ61" s="52" t="str">
        <f t="shared" ca="1" si="4"/>
        <v/>
      </c>
      <c r="AK61" s="52"/>
      <c r="AL61" s="52" t="str">
        <f t="shared" ca="1" si="5"/>
        <v/>
      </c>
      <c r="AM61" s="52" t="e">
        <f>#REF!</f>
        <v>#REF!</v>
      </c>
      <c r="AN61" s="52" t="e">
        <f t="shared" ca="1" si="6"/>
        <v>#REF!</v>
      </c>
      <c r="AO61" s="59" t="e">
        <f t="shared" ca="1" si="20"/>
        <v>#REF!</v>
      </c>
    </row>
    <row r="62" spans="1:41">
      <c r="A62" s="55">
        <v>2003</v>
      </c>
      <c r="B62" s="58"/>
      <c r="C62" s="52"/>
      <c r="D62" s="52" t="str">
        <f t="shared" ca="1" si="0"/>
        <v/>
      </c>
      <c r="E62" s="52"/>
      <c r="F62" s="52" t="str">
        <f t="shared" ca="1" si="1"/>
        <v/>
      </c>
      <c r="G62" s="52" t="e">
        <f>#REF!</f>
        <v>#REF!</v>
      </c>
      <c r="H62" s="52" t="e">
        <f t="shared" ca="1" si="2"/>
        <v>#REF!</v>
      </c>
      <c r="I62" s="59" t="e">
        <f t="shared" ca="1" si="3"/>
        <v>#REF!</v>
      </c>
      <c r="J62" s="58"/>
      <c r="K62" s="52"/>
      <c r="L62" s="52" t="str">
        <f t="shared" ca="1" si="8"/>
        <v/>
      </c>
      <c r="M62" s="52"/>
      <c r="N62" s="52" t="str">
        <f t="shared" ca="1" si="9"/>
        <v/>
      </c>
      <c r="O62" s="52" t="e">
        <f>#REF!</f>
        <v>#REF!</v>
      </c>
      <c r="P62" s="52" t="e">
        <f t="shared" ca="1" si="10"/>
        <v>#REF!</v>
      </c>
      <c r="Q62" s="59" t="e">
        <f t="shared" ca="1" si="21"/>
        <v>#REF!</v>
      </c>
      <c r="R62" s="58"/>
      <c r="S62" s="52"/>
      <c r="T62" s="52" t="str">
        <f t="shared" ca="1" si="12"/>
        <v/>
      </c>
      <c r="U62" s="52"/>
      <c r="V62" s="52" t="str">
        <f t="shared" ca="1" si="13"/>
        <v/>
      </c>
      <c r="W62" s="52" t="e">
        <f>#REF!</f>
        <v>#REF!</v>
      </c>
      <c r="X62" s="52" t="e">
        <f t="shared" ca="1" si="14"/>
        <v>#REF!</v>
      </c>
      <c r="Y62" s="59" t="e">
        <f t="shared" ca="1" si="18"/>
        <v>#REF!</v>
      </c>
      <c r="Z62" s="58"/>
      <c r="AA62" s="52"/>
      <c r="AB62" s="52" t="str">
        <f t="shared" ca="1" si="15"/>
        <v/>
      </c>
      <c r="AC62" s="52"/>
      <c r="AD62" s="52" t="str">
        <f t="shared" ca="1" si="16"/>
        <v/>
      </c>
      <c r="AE62" s="52" t="e">
        <f>#REF!</f>
        <v>#REF!</v>
      </c>
      <c r="AF62" s="52" t="e">
        <f t="shared" ca="1" si="17"/>
        <v>#REF!</v>
      </c>
      <c r="AG62" s="59" t="e">
        <f t="shared" ca="1" si="19"/>
        <v>#REF!</v>
      </c>
      <c r="AH62" s="58"/>
      <c r="AI62" s="52"/>
      <c r="AJ62" s="52" t="str">
        <f t="shared" ca="1" si="4"/>
        <v/>
      </c>
      <c r="AK62" s="52"/>
      <c r="AL62" s="52" t="str">
        <f t="shared" ca="1" si="5"/>
        <v/>
      </c>
      <c r="AM62" s="52" t="e">
        <f>#REF!</f>
        <v>#REF!</v>
      </c>
      <c r="AN62" s="52" t="e">
        <f t="shared" ca="1" si="6"/>
        <v>#REF!</v>
      </c>
      <c r="AO62" s="59" t="e">
        <f t="shared" ca="1" si="20"/>
        <v>#REF!</v>
      </c>
    </row>
    <row r="63" spans="1:41">
      <c r="A63" s="55">
        <v>2004</v>
      </c>
      <c r="B63" s="58"/>
      <c r="C63" s="52"/>
      <c r="D63" s="52" t="str">
        <f t="shared" ca="1" si="0"/>
        <v/>
      </c>
      <c r="E63" s="52"/>
      <c r="F63" s="52" t="str">
        <f t="shared" ca="1" si="1"/>
        <v/>
      </c>
      <c r="G63" s="52" t="e">
        <f>#REF!</f>
        <v>#REF!</v>
      </c>
      <c r="H63" s="52" t="e">
        <f t="shared" ca="1" si="2"/>
        <v>#REF!</v>
      </c>
      <c r="I63" s="59" t="e">
        <f t="shared" ca="1" si="3"/>
        <v>#REF!</v>
      </c>
      <c r="J63" s="58"/>
      <c r="K63" s="52"/>
      <c r="L63" s="52" t="str">
        <f t="shared" ca="1" si="8"/>
        <v/>
      </c>
      <c r="M63" s="52"/>
      <c r="N63" s="52" t="str">
        <f t="shared" ca="1" si="9"/>
        <v/>
      </c>
      <c r="O63" s="52" t="e">
        <f>#REF!</f>
        <v>#REF!</v>
      </c>
      <c r="P63" s="52" t="e">
        <f t="shared" ca="1" si="10"/>
        <v>#REF!</v>
      </c>
      <c r="Q63" s="59" t="e">
        <f t="shared" ca="1" si="21"/>
        <v>#REF!</v>
      </c>
      <c r="R63" s="58"/>
      <c r="S63" s="52"/>
      <c r="T63" s="52" t="str">
        <f t="shared" ca="1" si="12"/>
        <v/>
      </c>
      <c r="U63" s="52"/>
      <c r="V63" s="52" t="str">
        <f t="shared" ca="1" si="13"/>
        <v/>
      </c>
      <c r="W63" s="52" t="e">
        <f>#REF!</f>
        <v>#REF!</v>
      </c>
      <c r="X63" s="52" t="e">
        <f t="shared" ca="1" si="14"/>
        <v>#REF!</v>
      </c>
      <c r="Y63" s="59" t="e">
        <f t="shared" ca="1" si="18"/>
        <v>#REF!</v>
      </c>
      <c r="Z63" s="58"/>
      <c r="AA63" s="52"/>
      <c r="AB63" s="52" t="str">
        <f t="shared" ca="1" si="15"/>
        <v/>
      </c>
      <c r="AC63" s="52"/>
      <c r="AD63" s="52" t="str">
        <f t="shared" ca="1" si="16"/>
        <v/>
      </c>
      <c r="AE63" s="52" t="e">
        <f>#REF!</f>
        <v>#REF!</v>
      </c>
      <c r="AF63" s="52" t="e">
        <f t="shared" ca="1" si="17"/>
        <v>#REF!</v>
      </c>
      <c r="AG63" s="59" t="e">
        <f t="shared" ca="1" si="19"/>
        <v>#REF!</v>
      </c>
      <c r="AH63" s="58"/>
      <c r="AI63" s="52"/>
      <c r="AJ63" s="52" t="str">
        <f t="shared" ca="1" si="4"/>
        <v/>
      </c>
      <c r="AK63" s="52"/>
      <c r="AL63" s="52" t="str">
        <f t="shared" ca="1" si="5"/>
        <v/>
      </c>
      <c r="AM63" s="52" t="e">
        <f>#REF!</f>
        <v>#REF!</v>
      </c>
      <c r="AN63" s="52" t="e">
        <f t="shared" ca="1" si="6"/>
        <v>#REF!</v>
      </c>
      <c r="AO63" s="59" t="e">
        <f t="shared" ca="1" si="20"/>
        <v>#REF!</v>
      </c>
    </row>
    <row r="64" spans="1:41">
      <c r="A64" s="55">
        <v>2005</v>
      </c>
      <c r="B64" s="58"/>
      <c r="C64" s="52"/>
      <c r="D64" s="52" t="str">
        <f t="shared" ca="1" si="0"/>
        <v/>
      </c>
      <c r="E64" s="52"/>
      <c r="F64" s="52" t="str">
        <f t="shared" ca="1" si="1"/>
        <v/>
      </c>
      <c r="G64" s="52" t="e">
        <f>#REF!</f>
        <v>#REF!</v>
      </c>
      <c r="H64" s="52" t="e">
        <f t="shared" ca="1" si="2"/>
        <v>#REF!</v>
      </c>
      <c r="I64" s="59" t="e">
        <f t="shared" ca="1" si="3"/>
        <v>#REF!</v>
      </c>
      <c r="J64" s="58"/>
      <c r="K64" s="52"/>
      <c r="L64" s="52" t="str">
        <f t="shared" ca="1" si="8"/>
        <v/>
      </c>
      <c r="M64" s="52"/>
      <c r="N64" s="52" t="str">
        <f t="shared" ca="1" si="9"/>
        <v/>
      </c>
      <c r="O64" s="52" t="e">
        <f>#REF!</f>
        <v>#REF!</v>
      </c>
      <c r="P64" s="52" t="e">
        <f t="shared" ca="1" si="10"/>
        <v>#REF!</v>
      </c>
      <c r="Q64" s="59" t="e">
        <f t="shared" ca="1" si="21"/>
        <v>#REF!</v>
      </c>
      <c r="R64" s="58"/>
      <c r="S64" s="52"/>
      <c r="T64" s="52" t="str">
        <f t="shared" ca="1" si="12"/>
        <v/>
      </c>
      <c r="U64" s="52"/>
      <c r="V64" s="52" t="str">
        <f t="shared" ca="1" si="13"/>
        <v/>
      </c>
      <c r="W64" s="52" t="e">
        <f>#REF!</f>
        <v>#REF!</v>
      </c>
      <c r="X64" s="52" t="e">
        <f t="shared" ca="1" si="14"/>
        <v>#REF!</v>
      </c>
      <c r="Y64" s="59" t="e">
        <f t="shared" ca="1" si="18"/>
        <v>#REF!</v>
      </c>
      <c r="Z64" s="58"/>
      <c r="AA64" s="52"/>
      <c r="AB64" s="52" t="str">
        <f t="shared" ca="1" si="15"/>
        <v/>
      </c>
      <c r="AC64" s="52"/>
      <c r="AD64" s="52" t="str">
        <f t="shared" ca="1" si="16"/>
        <v/>
      </c>
      <c r="AE64" s="52" t="e">
        <f>#REF!</f>
        <v>#REF!</v>
      </c>
      <c r="AF64" s="52" t="e">
        <f t="shared" ca="1" si="17"/>
        <v>#REF!</v>
      </c>
      <c r="AG64" s="59" t="e">
        <f t="shared" ca="1" si="19"/>
        <v>#REF!</v>
      </c>
      <c r="AH64" s="58"/>
      <c r="AI64" s="52"/>
      <c r="AJ64" s="52" t="str">
        <f t="shared" ca="1" si="4"/>
        <v/>
      </c>
      <c r="AK64" s="52"/>
      <c r="AL64" s="52" t="str">
        <f t="shared" ca="1" si="5"/>
        <v/>
      </c>
      <c r="AM64" s="52" t="e">
        <f>#REF!</f>
        <v>#REF!</v>
      </c>
      <c r="AN64" s="52" t="e">
        <f t="shared" ca="1" si="6"/>
        <v>#REF!</v>
      </c>
      <c r="AO64" s="59" t="e">
        <f t="shared" ca="1" si="20"/>
        <v>#REF!</v>
      </c>
    </row>
    <row r="65" spans="1:41">
      <c r="A65" s="55">
        <v>2006</v>
      </c>
      <c r="B65" s="58"/>
      <c r="C65" s="52"/>
      <c r="D65" s="52" t="str">
        <f t="shared" ca="1" si="0"/>
        <v/>
      </c>
      <c r="E65" s="52"/>
      <c r="F65" s="52" t="str">
        <f t="shared" ca="1" si="1"/>
        <v/>
      </c>
      <c r="G65" s="52" t="e">
        <f>#REF!</f>
        <v>#REF!</v>
      </c>
      <c r="H65" s="52" t="e">
        <f t="shared" ca="1" si="2"/>
        <v>#REF!</v>
      </c>
      <c r="I65" s="59" t="e">
        <f t="shared" ca="1" si="3"/>
        <v>#REF!</v>
      </c>
      <c r="J65" s="58"/>
      <c r="K65" s="52"/>
      <c r="L65" s="52" t="str">
        <f t="shared" ca="1" si="8"/>
        <v/>
      </c>
      <c r="M65" s="52"/>
      <c r="N65" s="52" t="str">
        <f t="shared" ca="1" si="9"/>
        <v/>
      </c>
      <c r="O65" s="52" t="e">
        <f>#REF!</f>
        <v>#REF!</v>
      </c>
      <c r="P65" s="52" t="e">
        <f t="shared" ca="1" si="10"/>
        <v>#REF!</v>
      </c>
      <c r="Q65" s="59" t="e">
        <f t="shared" ca="1" si="21"/>
        <v>#REF!</v>
      </c>
      <c r="R65" s="58"/>
      <c r="S65" s="52"/>
      <c r="T65" s="52" t="str">
        <f t="shared" ca="1" si="12"/>
        <v/>
      </c>
      <c r="U65" s="52"/>
      <c r="V65" s="52" t="str">
        <f t="shared" ca="1" si="13"/>
        <v/>
      </c>
      <c r="W65" s="52" t="e">
        <f>#REF!</f>
        <v>#REF!</v>
      </c>
      <c r="X65" s="52" t="e">
        <f t="shared" ca="1" si="14"/>
        <v>#REF!</v>
      </c>
      <c r="Y65" s="59" t="e">
        <f t="shared" ca="1" si="18"/>
        <v>#REF!</v>
      </c>
      <c r="Z65" s="58"/>
      <c r="AA65" s="52"/>
      <c r="AB65" s="52" t="str">
        <f t="shared" ca="1" si="15"/>
        <v/>
      </c>
      <c r="AC65" s="52"/>
      <c r="AD65" s="52" t="str">
        <f t="shared" ca="1" si="16"/>
        <v/>
      </c>
      <c r="AE65" s="52" t="e">
        <f>#REF!</f>
        <v>#REF!</v>
      </c>
      <c r="AF65" s="52" t="e">
        <f t="shared" ca="1" si="17"/>
        <v>#REF!</v>
      </c>
      <c r="AG65" s="59" t="e">
        <f t="shared" ca="1" si="19"/>
        <v>#REF!</v>
      </c>
      <c r="AH65" s="58"/>
      <c r="AI65" s="52"/>
      <c r="AJ65" s="52" t="str">
        <f t="shared" ca="1" si="4"/>
        <v/>
      </c>
      <c r="AK65" s="52"/>
      <c r="AL65" s="52" t="str">
        <f t="shared" ca="1" si="5"/>
        <v/>
      </c>
      <c r="AM65" s="52" t="e">
        <f>#REF!</f>
        <v>#REF!</v>
      </c>
      <c r="AN65" s="52" t="e">
        <f t="shared" ca="1" si="6"/>
        <v>#REF!</v>
      </c>
      <c r="AO65" s="59" t="e">
        <f t="shared" ca="1" si="20"/>
        <v>#REF!</v>
      </c>
    </row>
    <row r="66" spans="1:41">
      <c r="A66" s="55">
        <v>2007</v>
      </c>
      <c r="B66" s="58"/>
      <c r="C66" s="52"/>
      <c r="D66" s="52" t="str">
        <f t="shared" ca="1" si="0"/>
        <v/>
      </c>
      <c r="E66" s="52"/>
      <c r="F66" s="52" t="str">
        <f t="shared" ca="1" si="1"/>
        <v/>
      </c>
      <c r="G66" s="52" t="e">
        <f>#REF!</f>
        <v>#REF!</v>
      </c>
      <c r="H66" s="52" t="e">
        <f t="shared" ca="1" si="2"/>
        <v>#REF!</v>
      </c>
      <c r="I66" s="59" t="e">
        <f t="shared" ca="1" si="3"/>
        <v>#REF!</v>
      </c>
      <c r="J66" s="58"/>
      <c r="K66" s="52"/>
      <c r="L66" s="52" t="str">
        <f t="shared" ca="1" si="8"/>
        <v/>
      </c>
      <c r="M66" s="52"/>
      <c r="N66" s="52" t="str">
        <f t="shared" ca="1" si="9"/>
        <v/>
      </c>
      <c r="O66" s="52" t="e">
        <f>#REF!</f>
        <v>#REF!</v>
      </c>
      <c r="P66" s="52" t="e">
        <f t="shared" ca="1" si="10"/>
        <v>#REF!</v>
      </c>
      <c r="Q66" s="59" t="e">
        <f t="shared" ca="1" si="21"/>
        <v>#REF!</v>
      </c>
      <c r="R66" s="58"/>
      <c r="S66" s="52"/>
      <c r="T66" s="52" t="str">
        <f t="shared" ca="1" si="12"/>
        <v/>
      </c>
      <c r="U66" s="52"/>
      <c r="V66" s="52" t="str">
        <f t="shared" ca="1" si="13"/>
        <v/>
      </c>
      <c r="W66" s="52" t="e">
        <f>#REF!</f>
        <v>#REF!</v>
      </c>
      <c r="X66" s="52" t="e">
        <f t="shared" ca="1" si="14"/>
        <v>#REF!</v>
      </c>
      <c r="Y66" s="59" t="e">
        <f t="shared" ca="1" si="18"/>
        <v>#REF!</v>
      </c>
      <c r="Z66" s="58"/>
      <c r="AA66" s="52"/>
      <c r="AB66" s="52" t="str">
        <f t="shared" ca="1" si="15"/>
        <v/>
      </c>
      <c r="AC66" s="52"/>
      <c r="AD66" s="52" t="str">
        <f t="shared" ca="1" si="16"/>
        <v/>
      </c>
      <c r="AE66" s="52" t="e">
        <f>#REF!</f>
        <v>#REF!</v>
      </c>
      <c r="AF66" s="52" t="e">
        <f t="shared" ca="1" si="17"/>
        <v>#REF!</v>
      </c>
      <c r="AG66" s="59" t="e">
        <f t="shared" ca="1" si="19"/>
        <v>#REF!</v>
      </c>
      <c r="AH66" s="58"/>
      <c r="AI66" s="52"/>
      <c r="AJ66" s="52" t="str">
        <f t="shared" ca="1" si="4"/>
        <v/>
      </c>
      <c r="AK66" s="52"/>
      <c r="AL66" s="52" t="str">
        <f t="shared" ca="1" si="5"/>
        <v/>
      </c>
      <c r="AM66" s="52" t="e">
        <f>#REF!</f>
        <v>#REF!</v>
      </c>
      <c r="AN66" s="52" t="e">
        <f t="shared" ca="1" si="6"/>
        <v>#REF!</v>
      </c>
      <c r="AO66" s="59" t="e">
        <f t="shared" ca="1" si="20"/>
        <v>#REF!</v>
      </c>
    </row>
    <row r="67" spans="1:41">
      <c r="A67" s="55">
        <v>2008</v>
      </c>
      <c r="B67" s="58"/>
      <c r="C67" s="52"/>
      <c r="D67" s="52" t="str">
        <f t="shared" ref="D67:D71" ca="1" si="22">IF(AND(B67="",C67=""),"",IF(C67="",B67,OFFSET(B$1,MATCH(0,B:B,-1)-COUNT(B$3:B$100),0)*C67/OFFSET(C$1,MATCH(0,C:C,-1)-1,0)))</f>
        <v/>
      </c>
      <c r="E67" s="52"/>
      <c r="F67" s="52" t="str">
        <f t="shared" ref="F67:F71" ca="1" si="23">IF(AND(D67="",E67=""),"",IF(E67="",D67,OFFSET(D$1,MATCH(0,D:D,-1)-COUNT(D$3:D$100),0)*E67/OFFSET(E$1,MATCH(0,E:E,-1)-1,0)))</f>
        <v/>
      </c>
      <c r="G67" s="52" t="e">
        <f>#REF!</f>
        <v>#REF!</v>
      </c>
      <c r="H67" s="52" t="e">
        <f t="shared" ref="H67:H71" ca="1" si="24">IF(AND(F67="",G67=""),"",IF(G67="",F67,OFFSET(F$1,MATCH(0,F:F,-1)-COUNT(F$3:F$100),0)*G67/OFFSET(G$1,MATCH(0,G:G,-1)-1,0)))</f>
        <v>#REF!</v>
      </c>
      <c r="I67" s="59" t="e">
        <f t="shared" ca="1" si="3"/>
        <v>#REF!</v>
      </c>
      <c r="J67" s="58"/>
      <c r="K67" s="52"/>
      <c r="L67" s="52" t="str">
        <f t="shared" ref="L67:L71" ca="1" si="25">IF(AND(J67="",K67=""),"",IF(K67="",J67,OFFSET(J$1,MATCH(0,J:J,-1)-COUNT(J$3:J$100),0)*K67/OFFSET(K$1,MATCH(0,K:K,-1)-1,0)))</f>
        <v/>
      </c>
      <c r="M67" s="52"/>
      <c r="N67" s="52" t="str">
        <f t="shared" ref="N67:N71" ca="1" si="26">IF(AND(L67="",M67=""),"",IF(M67="",L67,OFFSET(L$1,MATCH(0,L:L,-1)-COUNT(L$3:L$100),0)*M67/OFFSET(M$1,MATCH(0,M:M,-1)-1,0)))</f>
        <v/>
      </c>
      <c r="O67" s="52" t="e">
        <f>#REF!</f>
        <v>#REF!</v>
      </c>
      <c r="P67" s="52" t="e">
        <f t="shared" ref="P67:P71" ca="1" si="27">IF(AND(N67="",O67=""),"",IF(O67="",N67,OFFSET(N$1,MATCH(0,N:N,-1)-COUNT(N$3:N$100),0)*O67/OFFSET(O$1,MATCH(0,O:O,-1)-1,0)))</f>
        <v>#REF!</v>
      </c>
      <c r="Q67" s="59" t="e">
        <f t="shared" ca="1" si="21"/>
        <v>#REF!</v>
      </c>
      <c r="R67" s="58"/>
      <c r="S67" s="52"/>
      <c r="T67" s="52" t="str">
        <f t="shared" ref="T67:T71" ca="1" si="28">IF(AND(R67="",S67=""),"",IF(S67="",R67,OFFSET(R$1,MATCH(0,R:R,-1)-COUNT(R$3:R$100),0)*S67/OFFSET(S$1,MATCH(0,S:S,-1)-1,0)))</f>
        <v/>
      </c>
      <c r="U67" s="52"/>
      <c r="V67" s="52" t="str">
        <f t="shared" ref="V67:V71" ca="1" si="29">IF(AND(T67="",U67=""),"",IF(U67="",T67,OFFSET(T$1,MATCH(0,T:T,-1)-COUNT(T$3:T$100),0)*U67/OFFSET(U$1,MATCH(0,U:U,-1)-1,0)))</f>
        <v/>
      </c>
      <c r="W67" s="52" t="e">
        <f>#REF!</f>
        <v>#REF!</v>
      </c>
      <c r="X67" s="52" t="e">
        <f t="shared" ref="X67:X71" ca="1" si="30">IF(AND(V67="",W67=""),"",IF(W67="",V67,OFFSET(V$1,MATCH(0,V:V,-1)-COUNT(V$3:V$100),0)*W67/OFFSET(W$1,MATCH(0,W:W,-1)-1,0)))</f>
        <v>#REF!</v>
      </c>
      <c r="Y67" s="59" t="e">
        <f t="shared" ca="1" si="18"/>
        <v>#REF!</v>
      </c>
      <c r="Z67" s="58"/>
      <c r="AA67" s="52"/>
      <c r="AB67" s="52" t="str">
        <f t="shared" ca="1" si="15"/>
        <v/>
      </c>
      <c r="AC67" s="52"/>
      <c r="AD67" s="52" t="str">
        <f t="shared" ca="1" si="16"/>
        <v/>
      </c>
      <c r="AE67" s="52" t="e">
        <f>#REF!</f>
        <v>#REF!</v>
      </c>
      <c r="AF67" s="52" t="e">
        <f t="shared" ca="1" si="17"/>
        <v>#REF!</v>
      </c>
      <c r="AG67" s="59" t="e">
        <f t="shared" ca="1" si="19"/>
        <v>#REF!</v>
      </c>
      <c r="AH67" s="58"/>
      <c r="AI67" s="52"/>
      <c r="AJ67" s="52" t="str">
        <f t="shared" ref="AJ67:AJ71" ca="1" si="31">IF(AND(AH67="",AI67=""),"",IF(AI67="",AH67,OFFSET(AH$1,MATCH(0,AH:AH,-1)-COUNT(AH$3:AH$100),0)*AI67/OFFSET(AI$1,MATCH(0,AI:AI,-1)-1,0)))</f>
        <v/>
      </c>
      <c r="AK67" s="52"/>
      <c r="AL67" s="52" t="str">
        <f t="shared" ref="AL67:AL71" ca="1" si="32">IF(AND(AJ67="",AK67=""),"",IF(AK67="",AJ67,OFFSET(AJ$1,MATCH(0,AJ:AJ,-1)-COUNT(AJ$3:AJ$100),0)*AK67/OFFSET(AK$1,MATCH(0,AK:AK,-1)-1,0)))</f>
        <v/>
      </c>
      <c r="AM67" s="52" t="e">
        <f>#REF!</f>
        <v>#REF!</v>
      </c>
      <c r="AN67" s="52" t="e">
        <f t="shared" ref="AN67:AN71" ca="1" si="33">IF(AND(AL67="",AM67=""),"",IF(AM67="",AL67,OFFSET(AL$1,MATCH(0,AL:AL,-1)-COUNT(AL$3:AL$100),0)*AM67/OFFSET(AM$1,MATCH(0,AM:AM,-1)-1,0)))</f>
        <v>#REF!</v>
      </c>
      <c r="AO67" s="59" t="e">
        <f t="shared" ca="1" si="20"/>
        <v>#REF!</v>
      </c>
    </row>
    <row r="68" spans="1:41">
      <c r="A68" s="55">
        <v>2009</v>
      </c>
      <c r="B68" s="58"/>
      <c r="C68" s="52"/>
      <c r="D68" s="52" t="str">
        <f t="shared" ca="1" si="22"/>
        <v/>
      </c>
      <c r="E68" s="52"/>
      <c r="F68" s="52" t="str">
        <f t="shared" ca="1" si="23"/>
        <v/>
      </c>
      <c r="G68" s="52" t="e">
        <f>#REF!</f>
        <v>#REF!</v>
      </c>
      <c r="H68" s="52" t="e">
        <f t="shared" ca="1" si="24"/>
        <v>#REF!</v>
      </c>
      <c r="I68" s="59" t="e">
        <f t="shared" ref="I68:I74" ca="1" si="34">OFFSET($H$1,MATCH($A$1,$A$2:$A$74,0),0)/H68</f>
        <v>#REF!</v>
      </c>
      <c r="J68" s="58"/>
      <c r="K68" s="52"/>
      <c r="L68" s="52" t="str">
        <f t="shared" ca="1" si="25"/>
        <v/>
      </c>
      <c r="M68" s="52"/>
      <c r="N68" s="52" t="str">
        <f t="shared" ca="1" si="26"/>
        <v/>
      </c>
      <c r="O68" s="52" t="e">
        <f>#REF!</f>
        <v>#REF!</v>
      </c>
      <c r="P68" s="52" t="e">
        <f t="shared" ca="1" si="27"/>
        <v>#REF!</v>
      </c>
      <c r="Q68" s="59" t="e">
        <f t="shared" ca="1" si="21"/>
        <v>#REF!</v>
      </c>
      <c r="R68" s="58"/>
      <c r="S68" s="52"/>
      <c r="T68" s="52" t="str">
        <f t="shared" ca="1" si="28"/>
        <v/>
      </c>
      <c r="U68" s="52"/>
      <c r="V68" s="52" t="str">
        <f t="shared" ca="1" si="29"/>
        <v/>
      </c>
      <c r="W68" s="52" t="e">
        <f>#REF!</f>
        <v>#REF!</v>
      </c>
      <c r="X68" s="52" t="e">
        <f t="shared" ca="1" si="30"/>
        <v>#REF!</v>
      </c>
      <c r="Y68" s="59" t="e">
        <f t="shared" ca="1" si="18"/>
        <v>#REF!</v>
      </c>
      <c r="Z68" s="58"/>
      <c r="AA68" s="52"/>
      <c r="AB68" s="52" t="str">
        <f t="shared" ca="1" si="15"/>
        <v/>
      </c>
      <c r="AC68" s="52"/>
      <c r="AD68" s="52" t="str">
        <f t="shared" ca="1" si="16"/>
        <v/>
      </c>
      <c r="AE68" s="52" t="e">
        <f>#REF!</f>
        <v>#REF!</v>
      </c>
      <c r="AF68" s="52" t="e">
        <f t="shared" ca="1" si="17"/>
        <v>#REF!</v>
      </c>
      <c r="AG68" s="59" t="e">
        <f t="shared" ca="1" si="19"/>
        <v>#REF!</v>
      </c>
      <c r="AH68" s="58"/>
      <c r="AI68" s="52"/>
      <c r="AJ68" s="52" t="str">
        <f t="shared" ca="1" si="31"/>
        <v/>
      </c>
      <c r="AK68" s="52"/>
      <c r="AL68" s="52" t="str">
        <f t="shared" ca="1" si="32"/>
        <v/>
      </c>
      <c r="AM68" s="52" t="e">
        <f>#REF!</f>
        <v>#REF!</v>
      </c>
      <c r="AN68" s="52" t="e">
        <f t="shared" ca="1" si="33"/>
        <v>#REF!</v>
      </c>
      <c r="AO68" s="59" t="e">
        <f t="shared" ca="1" si="20"/>
        <v>#REF!</v>
      </c>
    </row>
    <row r="69" spans="1:41">
      <c r="A69" s="55">
        <v>2010</v>
      </c>
      <c r="B69" s="58"/>
      <c r="C69" s="52"/>
      <c r="D69" s="52" t="str">
        <f t="shared" ca="1" si="22"/>
        <v/>
      </c>
      <c r="E69" s="52" t="e">
        <f>#REF!</f>
        <v>#REF!</v>
      </c>
      <c r="F69" s="52" t="e">
        <f t="shared" ca="1" si="23"/>
        <v>#REF!</v>
      </c>
      <c r="G69" s="52" t="e">
        <f>#REF!</f>
        <v>#REF!</v>
      </c>
      <c r="H69" s="52" t="e">
        <f t="shared" ca="1" si="24"/>
        <v>#REF!</v>
      </c>
      <c r="I69" s="59" t="e">
        <f t="shared" ca="1" si="34"/>
        <v>#REF!</v>
      </c>
      <c r="J69" s="58"/>
      <c r="K69" s="52"/>
      <c r="L69" s="52" t="str">
        <f t="shared" ca="1" si="25"/>
        <v/>
      </c>
      <c r="M69" s="52" t="e">
        <f>#REF!</f>
        <v>#REF!</v>
      </c>
      <c r="N69" s="52" t="e">
        <f t="shared" ca="1" si="26"/>
        <v>#REF!</v>
      </c>
      <c r="O69" s="52" t="e">
        <f>#REF!</f>
        <v>#REF!</v>
      </c>
      <c r="P69" s="52" t="e">
        <f t="shared" ca="1" si="27"/>
        <v>#REF!</v>
      </c>
      <c r="Q69" s="59" t="e">
        <f t="shared" ca="1" si="21"/>
        <v>#REF!</v>
      </c>
      <c r="R69" s="58"/>
      <c r="S69" s="52"/>
      <c r="T69" s="52" t="str">
        <f t="shared" ca="1" si="28"/>
        <v/>
      </c>
      <c r="U69" s="52" t="e">
        <f>#REF!</f>
        <v>#REF!</v>
      </c>
      <c r="V69" s="52" t="e">
        <f t="shared" ca="1" si="29"/>
        <v>#REF!</v>
      </c>
      <c r="W69" s="52" t="e">
        <f>#REF!</f>
        <v>#REF!</v>
      </c>
      <c r="X69" s="52" t="e">
        <f t="shared" ca="1" si="30"/>
        <v>#REF!</v>
      </c>
      <c r="Y69" s="59" t="e">
        <f t="shared" ca="1" si="18"/>
        <v>#REF!</v>
      </c>
      <c r="Z69" s="58"/>
      <c r="AA69" s="52"/>
      <c r="AB69" s="52" t="str">
        <f t="shared" ca="1" si="15"/>
        <v/>
      </c>
      <c r="AC69" s="52" t="e">
        <f>#REF!</f>
        <v>#REF!</v>
      </c>
      <c r="AD69" s="52" t="e">
        <f t="shared" ca="1" si="16"/>
        <v>#REF!</v>
      </c>
      <c r="AE69" s="52" t="e">
        <f>#REF!</f>
        <v>#REF!</v>
      </c>
      <c r="AF69" s="52" t="e">
        <f t="shared" ca="1" si="17"/>
        <v>#REF!</v>
      </c>
      <c r="AG69" s="59" t="e">
        <f t="shared" ca="1" si="19"/>
        <v>#REF!</v>
      </c>
      <c r="AH69" s="58"/>
      <c r="AI69" s="52"/>
      <c r="AJ69" s="52" t="str">
        <f t="shared" ca="1" si="31"/>
        <v/>
      </c>
      <c r="AK69" s="52" t="e">
        <f>#REF!</f>
        <v>#REF!</v>
      </c>
      <c r="AL69" s="52" t="e">
        <f t="shared" ca="1" si="32"/>
        <v>#REF!</v>
      </c>
      <c r="AM69" s="52" t="e">
        <f>#REF!</f>
        <v>#REF!</v>
      </c>
      <c r="AN69" s="52" t="e">
        <f t="shared" ca="1" si="33"/>
        <v>#REF!</v>
      </c>
      <c r="AO69" s="59" t="e">
        <f t="shared" ca="1" si="20"/>
        <v>#REF!</v>
      </c>
    </row>
    <row r="70" spans="1:41">
      <c r="A70" s="55">
        <v>2011</v>
      </c>
      <c r="B70" s="58"/>
      <c r="C70" s="52" t="e">
        <f>#REF!</f>
        <v>#REF!</v>
      </c>
      <c r="D70" s="52" t="e">
        <f t="shared" ca="1" si="22"/>
        <v>#REF!</v>
      </c>
      <c r="E70" s="52" t="e">
        <f>#REF!</f>
        <v>#REF!</v>
      </c>
      <c r="F70" s="52" t="e">
        <f t="shared" ca="1" si="23"/>
        <v>#REF!</v>
      </c>
      <c r="G70" s="52"/>
      <c r="H70" s="52" t="e">
        <f t="shared" ca="1" si="24"/>
        <v>#REF!</v>
      </c>
      <c r="I70" s="59" t="e">
        <f t="shared" ca="1" si="34"/>
        <v>#REF!</v>
      </c>
      <c r="J70" s="58"/>
      <c r="K70" s="52" t="e">
        <f>#REF!</f>
        <v>#REF!</v>
      </c>
      <c r="L70" s="52" t="e">
        <f t="shared" ca="1" si="25"/>
        <v>#REF!</v>
      </c>
      <c r="M70" s="52" t="e">
        <f>#REF!</f>
        <v>#REF!</v>
      </c>
      <c r="N70" s="52" t="e">
        <f t="shared" ca="1" si="26"/>
        <v>#REF!</v>
      </c>
      <c r="O70" s="52"/>
      <c r="P70" s="52" t="e">
        <f t="shared" ca="1" si="27"/>
        <v>#REF!</v>
      </c>
      <c r="Q70" s="59" t="e">
        <f t="shared" ca="1" si="21"/>
        <v>#REF!</v>
      </c>
      <c r="R70" s="58"/>
      <c r="S70" s="52" t="e">
        <f>#REF!</f>
        <v>#REF!</v>
      </c>
      <c r="T70" s="52" t="e">
        <f t="shared" ca="1" si="28"/>
        <v>#REF!</v>
      </c>
      <c r="U70" s="52" t="e">
        <f>#REF!</f>
        <v>#REF!</v>
      </c>
      <c r="V70" s="52" t="e">
        <f t="shared" ca="1" si="29"/>
        <v>#REF!</v>
      </c>
      <c r="W70" s="52"/>
      <c r="X70" s="52" t="e">
        <f t="shared" ca="1" si="30"/>
        <v>#REF!</v>
      </c>
      <c r="Y70" s="59" t="e">
        <f t="shared" ca="1" si="18"/>
        <v>#REF!</v>
      </c>
      <c r="Z70" s="58"/>
      <c r="AA70" s="52" t="e">
        <f>#REF!</f>
        <v>#REF!</v>
      </c>
      <c r="AB70" s="52" t="e">
        <f t="shared" ca="1" si="15"/>
        <v>#REF!</v>
      </c>
      <c r="AC70" s="52" t="e">
        <f>#REF!</f>
        <v>#REF!</v>
      </c>
      <c r="AD70" s="52" t="e">
        <f t="shared" ca="1" si="16"/>
        <v>#REF!</v>
      </c>
      <c r="AE70" s="52"/>
      <c r="AF70" s="52" t="e">
        <f t="shared" ca="1" si="17"/>
        <v>#REF!</v>
      </c>
      <c r="AG70" s="59" t="e">
        <f t="shared" ca="1" si="19"/>
        <v>#REF!</v>
      </c>
      <c r="AH70" s="58"/>
      <c r="AI70" s="52" t="e">
        <f>#REF!</f>
        <v>#REF!</v>
      </c>
      <c r="AJ70" s="52" t="e">
        <f t="shared" ca="1" si="31"/>
        <v>#REF!</v>
      </c>
      <c r="AK70" s="52" t="e">
        <f>#REF!</f>
        <v>#REF!</v>
      </c>
      <c r="AL70" s="52" t="e">
        <f t="shared" ca="1" si="32"/>
        <v>#REF!</v>
      </c>
      <c r="AM70" s="52"/>
      <c r="AN70" s="52" t="e">
        <f t="shared" ca="1" si="33"/>
        <v>#REF!</v>
      </c>
      <c r="AO70" s="59" t="e">
        <f t="shared" ca="1" si="20"/>
        <v>#REF!</v>
      </c>
    </row>
    <row r="71" spans="1:41">
      <c r="A71" s="55">
        <v>2012</v>
      </c>
      <c r="B71" s="58" t="e">
        <f>#REF!</f>
        <v>#REF!</v>
      </c>
      <c r="C71" s="52" t="e">
        <f>#REF!</f>
        <v>#REF!</v>
      </c>
      <c r="D71" s="52" t="e">
        <f t="shared" ca="1" si="22"/>
        <v>#REF!</v>
      </c>
      <c r="E71" s="52"/>
      <c r="F71" s="52" t="e">
        <f t="shared" ca="1" si="23"/>
        <v>#REF!</v>
      </c>
      <c r="G71" s="52"/>
      <c r="H71" s="52" t="e">
        <f t="shared" ca="1" si="24"/>
        <v>#REF!</v>
      </c>
      <c r="I71" s="59" t="e">
        <f t="shared" ca="1" si="34"/>
        <v>#REF!</v>
      </c>
      <c r="J71" s="58" t="e">
        <f>#REF!</f>
        <v>#REF!</v>
      </c>
      <c r="K71" s="52" t="e">
        <f>#REF!</f>
        <v>#REF!</v>
      </c>
      <c r="L71" s="52" t="e">
        <f t="shared" ca="1" si="25"/>
        <v>#REF!</v>
      </c>
      <c r="M71" s="52"/>
      <c r="N71" s="52" t="e">
        <f t="shared" ca="1" si="26"/>
        <v>#REF!</v>
      </c>
      <c r="O71" s="52"/>
      <c r="P71" s="52" t="e">
        <f t="shared" ca="1" si="27"/>
        <v>#REF!</v>
      </c>
      <c r="Q71" s="59" t="e">
        <f t="shared" ca="1" si="21"/>
        <v>#REF!</v>
      </c>
      <c r="R71" s="58" t="e">
        <f>#REF!</f>
        <v>#REF!</v>
      </c>
      <c r="S71" s="52" t="e">
        <f>#REF!</f>
        <v>#REF!</v>
      </c>
      <c r="T71" s="52" t="e">
        <f t="shared" ca="1" si="28"/>
        <v>#REF!</v>
      </c>
      <c r="U71" s="52"/>
      <c r="V71" s="52" t="e">
        <f t="shared" ca="1" si="29"/>
        <v>#REF!</v>
      </c>
      <c r="W71" s="52"/>
      <c r="X71" s="52" t="e">
        <f t="shared" ca="1" si="30"/>
        <v>#REF!</v>
      </c>
      <c r="Y71" s="59" t="e">
        <f t="shared" ca="1" si="18"/>
        <v>#REF!</v>
      </c>
      <c r="Z71" s="58" t="e">
        <f>#REF!</f>
        <v>#REF!</v>
      </c>
      <c r="AA71" s="52" t="e">
        <f>#REF!</f>
        <v>#REF!</v>
      </c>
      <c r="AB71" s="52" t="e">
        <f t="shared" ca="1" si="15"/>
        <v>#REF!</v>
      </c>
      <c r="AC71" s="52"/>
      <c r="AD71" s="52" t="e">
        <f t="shared" ca="1" si="16"/>
        <v>#REF!</v>
      </c>
      <c r="AE71" s="52"/>
      <c r="AF71" s="52" t="e">
        <f t="shared" ca="1" si="17"/>
        <v>#REF!</v>
      </c>
      <c r="AG71" s="59" t="e">
        <f t="shared" ca="1" si="19"/>
        <v>#REF!</v>
      </c>
      <c r="AH71" s="58" t="e">
        <f>#REF!</f>
        <v>#REF!</v>
      </c>
      <c r="AI71" s="52" t="e">
        <f>#REF!</f>
        <v>#REF!</v>
      </c>
      <c r="AJ71" s="52" t="e">
        <f t="shared" ca="1" si="31"/>
        <v>#REF!</v>
      </c>
      <c r="AK71" s="52"/>
      <c r="AL71" s="52" t="e">
        <f t="shared" ca="1" si="32"/>
        <v>#REF!</v>
      </c>
      <c r="AM71" s="52"/>
      <c r="AN71" s="52" t="e">
        <f t="shared" ca="1" si="33"/>
        <v>#REF!</v>
      </c>
      <c r="AO71" s="59" t="e">
        <f t="shared" ca="1" si="20"/>
        <v>#REF!</v>
      </c>
    </row>
    <row r="72" spans="1:41">
      <c r="A72" s="55">
        <v>2013</v>
      </c>
      <c r="B72" s="58" t="e">
        <f>#REF!</f>
        <v>#REF!</v>
      </c>
      <c r="C72" s="52"/>
      <c r="D72" s="52" t="e">
        <f ca="1">IF(AND(B72="",C72=""),"",IF(C72="",B72,OFFSET(B$1,MATCH(0,B:B,-1)-COUNT(B$3:B$100),0)*C72/OFFSET(C$1,MATCH(0,C:C,-1)-1,0)))</f>
        <v>#REF!</v>
      </c>
      <c r="E72" s="52"/>
      <c r="F72" s="52" t="e">
        <f ca="1">IF(AND(D72="",E72=""),"",IF(E72="",D72,OFFSET(D$1,MATCH(0,D:D,-1)-COUNT(D$3:D$100),0)*E72/OFFSET(E$1,MATCH(0,E:E,-1)-1,0)))</f>
        <v>#REF!</v>
      </c>
      <c r="G72" s="52"/>
      <c r="H72" s="52" t="e">
        <f ca="1">IF(AND(F72="",G72=""),"",IF(G72="",F72,OFFSET(F$1,MATCH(0,F:F,-1)-COUNT(F$3:F$100),0)*G72/OFFSET(G$1,MATCH(0,G:G,-1)-1,0)))</f>
        <v>#REF!</v>
      </c>
      <c r="I72" s="59" t="e">
        <f t="shared" ca="1" si="34"/>
        <v>#REF!</v>
      </c>
      <c r="J72" s="58" t="e">
        <f>#REF!</f>
        <v>#REF!</v>
      </c>
      <c r="K72" s="52"/>
      <c r="L72" s="52" t="e">
        <f ca="1">IF(AND(J72="",K72=""),"",IF(K72="",J72,OFFSET(J$1,MATCH(0,J:J,-1)-COUNT(J$3:J$100),0)*K72/OFFSET(K$1,MATCH(0,K:K,-1)-1,0)))</f>
        <v>#REF!</v>
      </c>
      <c r="M72" s="52"/>
      <c r="N72" s="52" t="e">
        <f ca="1">IF(AND(L72="",M72=""),"",IF(M72="",L72,OFFSET(L$1,MATCH(0,L:L,-1)-COUNT(L$3:L$100),0)*M72/OFFSET(M$1,MATCH(0,M:M,-1)-1,0)))</f>
        <v>#REF!</v>
      </c>
      <c r="O72" s="52"/>
      <c r="P72" s="52" t="e">
        <f ca="1">IF(AND(N72="",O72=""),"",IF(O72="",N72,OFFSET(N$1,MATCH(0,N:N,-1)-COUNT(N$3:N$100),0)*O72/OFFSET(O$1,MATCH(0,O:O,-1)-1,0)))</f>
        <v>#REF!</v>
      </c>
      <c r="Q72" s="59" t="e">
        <f t="shared" ca="1" si="21"/>
        <v>#REF!</v>
      </c>
      <c r="R72" s="58" t="e">
        <f>#REF!</f>
        <v>#REF!</v>
      </c>
      <c r="S72" s="52"/>
      <c r="T72" s="52" t="e">
        <f ca="1">IF(AND(R72="",S72=""),"",IF(S72="",R72,OFFSET(R$1,MATCH(0,R:R,-1)-COUNT(R$3:R$100),0)*S72/OFFSET(S$1,MATCH(0,S:S,-1)-1,0)))</f>
        <v>#REF!</v>
      </c>
      <c r="U72" s="52"/>
      <c r="V72" s="52" t="e">
        <f ca="1">IF(AND(T72="",U72=""),"",IF(U72="",T72,OFFSET(T$1,MATCH(0,T:T,-1)-COUNT(T$3:T$100),0)*U72/OFFSET(U$1,MATCH(0,U:U,-1)-1,0)))</f>
        <v>#REF!</v>
      </c>
      <c r="W72" s="52"/>
      <c r="X72" s="52" t="e">
        <f ca="1">IF(AND(V72="",W72=""),"",IF(W72="",V72,OFFSET(V$1,MATCH(0,V:V,-1)-COUNT(V$3:V$100),0)*W72/OFFSET(W$1,MATCH(0,W:W,-1)-1,0)))</f>
        <v>#REF!</v>
      </c>
      <c r="Y72" s="59" t="e">
        <f t="shared" ca="1" si="18"/>
        <v>#REF!</v>
      </c>
      <c r="Z72" s="58" t="e">
        <f>#REF!</f>
        <v>#REF!</v>
      </c>
      <c r="AA72" s="52"/>
      <c r="AB72" s="52" t="e">
        <f ca="1">IF(AND(Z72="",AA72=""),"",IF(AA72="",Z72,OFFSET(Z$1,MATCH(0,Z:Z,-1)-COUNT(Z$3:Z$100),0)*AA72/OFFSET(AA$1,MATCH(0,AA:AA,-1)-1,0)))</f>
        <v>#REF!</v>
      </c>
      <c r="AC72" s="52"/>
      <c r="AD72" s="52" t="e">
        <f ca="1">IF(AND(AB72="",AC72=""),"",IF(AC72="",AB72,OFFSET(AB$1,MATCH(0,AB:AB,-1)-COUNT(AB$3:AB$100),0)*AC72/OFFSET(AC$1,MATCH(0,AC:AC,-1)-1,0)))</f>
        <v>#REF!</v>
      </c>
      <c r="AE72" s="52"/>
      <c r="AF72" s="52" t="e">
        <f ca="1">IF(AND(AD72="",AE72=""),"",IF(AE72="",AD72,OFFSET(AD$1,MATCH(0,AD:AD,-1)-COUNT(AD$3:AD$100),0)*AE72/OFFSET(AE$1,MATCH(0,AE:AE,-1)-1,0)))</f>
        <v>#REF!</v>
      </c>
      <c r="AG72" s="59" t="e">
        <f t="shared" ca="1" si="19"/>
        <v>#REF!</v>
      </c>
      <c r="AH72" s="58" t="e">
        <f>#REF!</f>
        <v>#REF!</v>
      </c>
      <c r="AI72" s="52"/>
      <c r="AJ72" s="52" t="e">
        <f ca="1">IF(AND(AH72="",AI72=""),"",IF(AI72="",AH72,OFFSET(AH$1,MATCH(0,AH:AH,-1)-COUNT(AH$3:AH$100),0)*AI72/OFFSET(AI$1,MATCH(0,AI:AI,-1)-1,0)))</f>
        <v>#REF!</v>
      </c>
      <c r="AK72" s="52"/>
      <c r="AL72" s="52" t="e">
        <f ca="1">IF(AND(AJ72="",AK72=""),"",IF(AK72="",AJ72,OFFSET(AJ$1,MATCH(0,AJ:AJ,-1)-COUNT(AJ$3:AJ$100),0)*AK72/OFFSET(AK$1,MATCH(0,AK:AK,-1)-1,0)))</f>
        <v>#REF!</v>
      </c>
      <c r="AM72" s="52"/>
      <c r="AN72" s="52" t="e">
        <f ca="1">IF(AND(AL72="",AM72=""),"",IF(AM72="",AL72,OFFSET(AL$1,MATCH(0,AL:AL,-1)-COUNT(AL$3:AL$100),0)*AM72/OFFSET(AM$1,MATCH(0,AM:AM,-1)-1,0)))</f>
        <v>#REF!</v>
      </c>
      <c r="AO72" s="59" t="e">
        <f t="shared" ca="1" si="20"/>
        <v>#REF!</v>
      </c>
    </row>
    <row r="73" spans="1:41">
      <c r="A73" s="55">
        <v>2014</v>
      </c>
      <c r="B73" s="58" t="e">
        <f>#REF!</f>
        <v>#REF!</v>
      </c>
      <c r="C73" s="52"/>
      <c r="D73" s="52" t="e">
        <f ca="1">IF(AND(B73="",C73=""),"",IF(C73="",B73,OFFSET(B$1,MATCH(0,B:B,-1)-COUNT(B$3:B$100),0)*C73/OFFSET(C$1,MATCH(0,C:C,-1)-1,0)))</f>
        <v>#REF!</v>
      </c>
      <c r="E73" s="52"/>
      <c r="F73" s="52" t="e">
        <f ca="1">IF(AND(D73="",E73=""),"",IF(E73="",D73,OFFSET(D$1,MATCH(0,D:D,-1)-COUNT(D$3:D$100),0)*E73/OFFSET(E$1,MATCH(0,E:E,-1)-1,0)))</f>
        <v>#REF!</v>
      </c>
      <c r="G73" s="52"/>
      <c r="H73" s="52" t="e">
        <f ca="1">IF(AND(F73="",G73=""),"",IF(G73="",F73,OFFSET(F$1,MATCH(0,F:F,-1)-COUNT(F$3:F$100),0)*G73/OFFSET(G$1,MATCH(0,G:G,-1)-1,0)))</f>
        <v>#REF!</v>
      </c>
      <c r="I73" s="59" t="e">
        <f t="shared" ca="1" si="34"/>
        <v>#REF!</v>
      </c>
      <c r="J73" s="58" t="e">
        <f>#REF!</f>
        <v>#REF!</v>
      </c>
      <c r="K73" s="52"/>
      <c r="L73" s="52" t="e">
        <f ca="1">IF(AND(J73="",K73=""),"",IF(K73="",J73,OFFSET(J$1,MATCH(0,J:J,-1)-COUNT(J$3:J$100),0)*K73/OFFSET(K$1,MATCH(0,K:K,-1)-1,0)))</f>
        <v>#REF!</v>
      </c>
      <c r="M73" s="52"/>
      <c r="N73" s="52" t="e">
        <f ca="1">IF(AND(L73="",M73=""),"",IF(M73="",L73,OFFSET(L$1,MATCH(0,L:L,-1)-COUNT(L$3:L$100),0)*M73/OFFSET(M$1,MATCH(0,M:M,-1)-1,0)))</f>
        <v>#REF!</v>
      </c>
      <c r="O73" s="52"/>
      <c r="P73" s="52" t="e">
        <f ca="1">IF(AND(N73="",O73=""),"",IF(O73="",N73,OFFSET(N$1,MATCH(0,N:N,-1)-COUNT(N$3:N$100),0)*O73/OFFSET(O$1,MATCH(0,O:O,-1)-1,0)))</f>
        <v>#REF!</v>
      </c>
      <c r="Q73" s="59" t="e">
        <f t="shared" ca="1" si="21"/>
        <v>#REF!</v>
      </c>
      <c r="R73" s="58" t="e">
        <f>#REF!</f>
        <v>#REF!</v>
      </c>
      <c r="S73" s="52"/>
      <c r="T73" s="52" t="e">
        <f ca="1">IF(AND(R73="",S73=""),"",IF(S73="",R73,OFFSET(R$1,MATCH(0,R:R,-1)-COUNT(R$3:R$100),0)*S73/OFFSET(S$1,MATCH(0,S:S,-1)-1,0)))</f>
        <v>#REF!</v>
      </c>
      <c r="U73" s="52"/>
      <c r="V73" s="52" t="e">
        <f ca="1">IF(AND(T73="",U73=""),"",IF(U73="",T73,OFFSET(T$1,MATCH(0,T:T,-1)-COUNT(T$3:T$100),0)*U73/OFFSET(U$1,MATCH(0,U:U,-1)-1,0)))</f>
        <v>#REF!</v>
      </c>
      <c r="W73" s="52"/>
      <c r="X73" s="52" t="e">
        <f ca="1">IF(AND(V73="",W73=""),"",IF(W73="",V73,OFFSET(V$1,MATCH(0,V:V,-1)-COUNT(V$3:V$100),0)*W73/OFFSET(W$1,MATCH(0,W:W,-1)-1,0)))</f>
        <v>#REF!</v>
      </c>
      <c r="Y73" s="59" t="e">
        <f t="shared" ca="1" si="18"/>
        <v>#REF!</v>
      </c>
      <c r="Z73" s="58" t="e">
        <f>#REF!</f>
        <v>#REF!</v>
      </c>
      <c r="AA73" s="52"/>
      <c r="AB73" s="52" t="e">
        <f ca="1">IF(AND(Z73="",AA73=""),"",IF(AA73="",Z73,OFFSET(Z$1,MATCH(0,Z:Z,-1)-COUNT(Z$3:Z$100),0)*AA73/OFFSET(AA$1,MATCH(0,AA:AA,-1)-1,0)))</f>
        <v>#REF!</v>
      </c>
      <c r="AC73" s="52"/>
      <c r="AD73" s="52" t="e">
        <f ca="1">IF(AND(AB73="",AC73=""),"",IF(AC73="",AB73,OFFSET(AB$1,MATCH(0,AB:AB,-1)-COUNT(AB$3:AB$100),0)*AC73/OFFSET(AC$1,MATCH(0,AC:AC,-1)-1,0)))</f>
        <v>#REF!</v>
      </c>
      <c r="AE73" s="52"/>
      <c r="AF73" s="52" t="e">
        <f ca="1">IF(AND(AD73="",AE73=""),"",IF(AE73="",AD73,OFFSET(AD$1,MATCH(0,AD:AD,-1)-COUNT(AD$3:AD$100),0)*AE73/OFFSET(AE$1,MATCH(0,AE:AE,-1)-1,0)))</f>
        <v>#REF!</v>
      </c>
      <c r="AG73" s="59" t="e">
        <f t="shared" ca="1" si="19"/>
        <v>#REF!</v>
      </c>
      <c r="AH73" s="58" t="e">
        <f>#REF!</f>
        <v>#REF!</v>
      </c>
      <c r="AI73" s="52"/>
      <c r="AJ73" s="52" t="e">
        <f ca="1">IF(AND(AH73="",AI73=""),"",IF(AI73="",AH73,OFFSET(AH$1,MATCH(0,AH:AH,-1)-COUNT(AH$3:AH$100),0)*AI73/OFFSET(AI$1,MATCH(0,AI:AI,-1)-1,0)))</f>
        <v>#REF!</v>
      </c>
      <c r="AK73" s="52"/>
      <c r="AL73" s="52" t="e">
        <f ca="1">IF(AND(AJ73="",AK73=""),"",IF(AK73="",AJ73,OFFSET(AJ$1,MATCH(0,AJ:AJ,-1)-COUNT(AJ$3:AJ$100),0)*AK73/OFFSET(AK$1,MATCH(0,AK:AK,-1)-1,0)))</f>
        <v>#REF!</v>
      </c>
      <c r="AM73" s="52"/>
      <c r="AN73" s="52" t="e">
        <f ca="1">IF(AND(AL73="",AM73=""),"",IF(AM73="",AL73,OFFSET(AL$1,MATCH(0,AL:AL,-1)-COUNT(AL$3:AL$100),0)*AM73/OFFSET(AM$1,MATCH(0,AM:AM,-1)-1,0)))</f>
        <v>#REF!</v>
      </c>
      <c r="AO73" s="59" t="e">
        <f t="shared" ca="1" si="20"/>
        <v>#REF!</v>
      </c>
    </row>
    <row r="74" spans="1:41">
      <c r="A74" s="55">
        <v>2015</v>
      </c>
      <c r="B74" s="58" t="e">
        <f>#REF!</f>
        <v>#REF!</v>
      </c>
      <c r="C74" s="52"/>
      <c r="D74" s="52" t="e">
        <f ca="1">IF(AND(B74="",C74=""),"",IF(C74="",B74,OFFSET(B$1,MATCH(0,B:B,-1)-COUNT(B$3:B$100),0)*C74/OFFSET(C$1,MATCH(0,C:C,-1)-1,0)))</f>
        <v>#REF!</v>
      </c>
      <c r="E74" s="52"/>
      <c r="F74" s="52" t="e">
        <f ca="1">IF(AND(D74="",E74=""),"",IF(E74="",D74,OFFSET(D$1,MATCH(0,D:D,-1)-COUNT(D$3:D$100),0)*E74/OFFSET(E$1,MATCH(0,E:E,-1)-1,0)))</f>
        <v>#REF!</v>
      </c>
      <c r="G74" s="52"/>
      <c r="H74" s="52" t="e">
        <f ca="1">IF(AND(F74="",G74=""),"",IF(G74="",F74,OFFSET(F$1,MATCH(0,F:F,-1)-COUNT(F$3:F$100),0)*G74/OFFSET(G$1,MATCH(0,G:G,-1)-1,0)))</f>
        <v>#REF!</v>
      </c>
      <c r="I74" s="59" t="e">
        <f t="shared" ca="1" si="34"/>
        <v>#REF!</v>
      </c>
      <c r="J74" s="58" t="e">
        <f>#REF!</f>
        <v>#REF!</v>
      </c>
      <c r="K74" s="52"/>
      <c r="L74" s="52" t="e">
        <f ca="1">IF(AND(J74="",K74=""),"",IF(K74="",J74,OFFSET(J$1,MATCH(0,J:J,-1)-COUNT(J$3:J$100),0)*K74/OFFSET(K$1,MATCH(0,K:K,-1)-1,0)))</f>
        <v>#REF!</v>
      </c>
      <c r="M74" s="52"/>
      <c r="N74" s="52" t="e">
        <f ca="1">IF(AND(L74="",M74=""),"",IF(M74="",L74,OFFSET(L$1,MATCH(0,L:L,-1)-COUNT(L$3:L$100),0)*M74/OFFSET(M$1,MATCH(0,M:M,-1)-1,0)))</f>
        <v>#REF!</v>
      </c>
      <c r="O74" s="52"/>
      <c r="P74" s="52" t="e">
        <f ca="1">IF(AND(N74="",O74=""),"",IF(O74="",N74,OFFSET(N$1,MATCH(0,N:N,-1)-COUNT(N$3:N$100),0)*O74/OFFSET(O$1,MATCH(0,O:O,-1)-1,0)))</f>
        <v>#REF!</v>
      </c>
      <c r="Q74" s="59" t="e">
        <f t="shared" ca="1" si="21"/>
        <v>#REF!</v>
      </c>
      <c r="R74" s="58" t="e">
        <f>#REF!</f>
        <v>#REF!</v>
      </c>
      <c r="S74" s="52"/>
      <c r="T74" s="52" t="e">
        <f ca="1">IF(AND(R74="",S74=""),"",IF(S74="",R74,OFFSET(R$1,MATCH(0,R:R,-1)-COUNT(R$3:R$100),0)*S74/OFFSET(S$1,MATCH(0,S:S,-1)-1,0)))</f>
        <v>#REF!</v>
      </c>
      <c r="U74" s="52"/>
      <c r="V74" s="52" t="e">
        <f ca="1">IF(AND(T74="",U74=""),"",IF(U74="",T74,OFFSET(T$1,MATCH(0,T:T,-1)-COUNT(T$3:T$100),0)*U74/OFFSET(U$1,MATCH(0,U:U,-1)-1,0)))</f>
        <v>#REF!</v>
      </c>
      <c r="W74" s="52"/>
      <c r="X74" s="52" t="e">
        <f ca="1">IF(AND(V74="",W74=""),"",IF(W74="",V74,OFFSET(V$1,MATCH(0,V:V,-1)-COUNT(V$3:V$100),0)*W74/OFFSET(W$1,MATCH(0,W:W,-1)-1,0)))</f>
        <v>#REF!</v>
      </c>
      <c r="Y74" s="59" t="e">
        <f t="shared" ca="1" si="18"/>
        <v>#REF!</v>
      </c>
      <c r="Z74" s="58" t="e">
        <f>#REF!</f>
        <v>#REF!</v>
      </c>
      <c r="AA74" s="52"/>
      <c r="AB74" s="52" t="e">
        <f ca="1">IF(AND(Z74="",AA74=""),"",IF(AA74="",Z74,OFFSET(Z$1,MATCH(0,Z:Z,-1)-COUNT(Z$3:Z$100),0)*AA74/OFFSET(AA$1,MATCH(0,AA:AA,-1)-1,0)))</f>
        <v>#REF!</v>
      </c>
      <c r="AC74" s="52"/>
      <c r="AD74" s="52" t="e">
        <f ca="1">IF(AND(AB74="",AC74=""),"",IF(AC74="",AB74,OFFSET(AB$1,MATCH(0,AB:AB,-1)-COUNT(AB$3:AB$100),0)*AC74/OFFSET(AC$1,MATCH(0,AC:AC,-1)-1,0)))</f>
        <v>#REF!</v>
      </c>
      <c r="AE74" s="52"/>
      <c r="AF74" s="52" t="e">
        <f ca="1">IF(AND(AD74="",AE74=""),"",IF(AE74="",AD74,OFFSET(AD$1,MATCH(0,AD:AD,-1)-COUNT(AD$3:AD$100),0)*AE74/OFFSET(AE$1,MATCH(0,AE:AE,-1)-1,0)))</f>
        <v>#REF!</v>
      </c>
      <c r="AG74" s="59" t="e">
        <f t="shared" ca="1" si="19"/>
        <v>#REF!</v>
      </c>
      <c r="AH74" s="58" t="e">
        <f>#REF!</f>
        <v>#REF!</v>
      </c>
      <c r="AI74" s="52"/>
      <c r="AJ74" s="52" t="e">
        <f ca="1">IF(AND(AH74="",AI74=""),"",IF(AI74="",AH74,OFFSET(AH$1,MATCH(0,AH:AH,-1)-COUNT(AH$3:AH$100),0)*AI74/OFFSET(AI$1,MATCH(0,AI:AI,-1)-1,0)))</f>
        <v>#REF!</v>
      </c>
      <c r="AK74" s="52"/>
      <c r="AL74" s="52" t="e">
        <f ca="1">IF(AND(AJ74="",AK74=""),"",IF(AK74="",AJ74,OFFSET(AJ$1,MATCH(0,AJ:AJ,-1)-COUNT(AJ$3:AJ$100),0)*AK74/OFFSET(AK$1,MATCH(0,AK:AK,-1)-1,0)))</f>
        <v>#REF!</v>
      </c>
      <c r="AM74" s="52"/>
      <c r="AN74" s="52" t="e">
        <f ca="1">IF(AND(AL74="",AM74=""),"",IF(AM74="",AL74,OFFSET(AL$1,MATCH(0,AL:AL,-1)-COUNT(AL$3:AL$100),0)*AM74/OFFSET(AM$1,MATCH(0,AM:AM,-1)-1,0)))</f>
        <v>#REF!</v>
      </c>
      <c r="AO74" s="59" t="e">
        <f t="shared" ca="1" si="20"/>
        <v>#REF!</v>
      </c>
    </row>
    <row r="75" spans="1:41">
      <c r="A75" s="55">
        <v>2016</v>
      </c>
      <c r="B75" s="58"/>
      <c r="C75" s="52"/>
      <c r="D75" s="52"/>
      <c r="E75" s="52"/>
      <c r="F75" s="52"/>
      <c r="G75" s="52"/>
      <c r="H75" s="52"/>
      <c r="I75" s="59"/>
      <c r="J75" s="58"/>
      <c r="K75" s="52"/>
      <c r="L75" s="52"/>
      <c r="M75" s="52"/>
      <c r="N75" s="52"/>
      <c r="O75" s="52"/>
      <c r="P75" s="52"/>
      <c r="Q75" s="59"/>
      <c r="R75" s="58"/>
      <c r="S75" s="52"/>
      <c r="T75" s="52"/>
      <c r="U75" s="52"/>
      <c r="V75" s="52"/>
      <c r="W75" s="52"/>
      <c r="X75" s="52"/>
      <c r="Y75" s="59"/>
      <c r="Z75" s="58"/>
      <c r="AA75" s="52"/>
      <c r="AB75" s="52"/>
      <c r="AC75" s="52"/>
      <c r="AD75" s="52"/>
      <c r="AE75" s="52"/>
      <c r="AF75" s="52"/>
      <c r="AG75" s="59"/>
      <c r="AH75" s="58"/>
      <c r="AI75" s="52"/>
      <c r="AJ75" s="52"/>
      <c r="AK75" s="52"/>
      <c r="AL75" s="52"/>
      <c r="AM75" s="52"/>
      <c r="AN75" s="52"/>
      <c r="AO75" s="59"/>
    </row>
    <row r="76" spans="1:41">
      <c r="A76" s="55">
        <v>2017</v>
      </c>
      <c r="B76" s="58"/>
      <c r="C76" s="52"/>
      <c r="D76" s="52"/>
      <c r="E76" s="52"/>
      <c r="F76" s="52"/>
      <c r="G76" s="52"/>
      <c r="H76" s="52"/>
      <c r="I76" s="59"/>
      <c r="J76" s="58"/>
      <c r="K76" s="52"/>
      <c r="L76" s="52"/>
      <c r="M76" s="52"/>
      <c r="N76" s="52"/>
      <c r="O76" s="52"/>
      <c r="P76" s="52"/>
      <c r="Q76" s="59"/>
      <c r="R76" s="58"/>
      <c r="S76" s="52"/>
      <c r="T76" s="52"/>
      <c r="U76" s="52"/>
      <c r="V76" s="52"/>
      <c r="W76" s="52"/>
      <c r="X76" s="52"/>
      <c r="Y76" s="59"/>
      <c r="Z76" s="58"/>
      <c r="AA76" s="52"/>
      <c r="AB76" s="52"/>
      <c r="AC76" s="52"/>
      <c r="AD76" s="52"/>
      <c r="AE76" s="52"/>
      <c r="AF76" s="52"/>
      <c r="AG76" s="59"/>
      <c r="AH76" s="58"/>
      <c r="AI76" s="52"/>
      <c r="AJ76" s="52"/>
      <c r="AK76" s="52"/>
      <c r="AL76" s="52"/>
      <c r="AM76" s="52"/>
      <c r="AN76" s="52"/>
      <c r="AO76" s="59"/>
    </row>
    <row r="77" spans="1:41">
      <c r="A77" s="55">
        <v>2018</v>
      </c>
      <c r="B77" s="58"/>
      <c r="C77" s="52"/>
      <c r="D77" s="52"/>
      <c r="E77" s="52"/>
      <c r="F77" s="52"/>
      <c r="G77" s="52"/>
      <c r="H77" s="52"/>
      <c r="I77" s="59"/>
      <c r="J77" s="58"/>
      <c r="K77" s="52"/>
      <c r="L77" s="52"/>
      <c r="M77" s="52"/>
      <c r="N77" s="52"/>
      <c r="O77" s="52"/>
      <c r="P77" s="52"/>
      <c r="Q77" s="59"/>
      <c r="R77" s="58"/>
      <c r="S77" s="52"/>
      <c r="T77" s="52"/>
      <c r="U77" s="52"/>
      <c r="V77" s="52"/>
      <c r="W77" s="52"/>
      <c r="X77" s="52"/>
      <c r="Y77" s="59"/>
      <c r="Z77" s="58"/>
      <c r="AA77" s="52"/>
      <c r="AB77" s="52"/>
      <c r="AC77" s="52"/>
      <c r="AD77" s="52"/>
      <c r="AE77" s="52"/>
      <c r="AF77" s="52"/>
      <c r="AG77" s="59"/>
      <c r="AH77" s="58"/>
      <c r="AI77" s="52"/>
      <c r="AJ77" s="52"/>
      <c r="AK77" s="52"/>
      <c r="AL77" s="52"/>
      <c r="AM77" s="52"/>
      <c r="AN77" s="52"/>
      <c r="AO77" s="59"/>
    </row>
    <row r="78" spans="1:41">
      <c r="A78" s="55">
        <v>2019</v>
      </c>
      <c r="B78" s="58"/>
      <c r="C78" s="52"/>
      <c r="D78" s="52"/>
      <c r="E78" s="52"/>
      <c r="F78" s="52"/>
      <c r="G78" s="52"/>
      <c r="H78" s="52"/>
      <c r="I78" s="59"/>
      <c r="J78" s="58"/>
      <c r="K78" s="52"/>
      <c r="L78" s="52"/>
      <c r="M78" s="52"/>
      <c r="N78" s="52"/>
      <c r="O78" s="52"/>
      <c r="P78" s="52"/>
      <c r="Q78" s="59"/>
      <c r="R78" s="58"/>
      <c r="S78" s="52"/>
      <c r="T78" s="52"/>
      <c r="U78" s="52"/>
      <c r="V78" s="52"/>
      <c r="W78" s="52"/>
      <c r="X78" s="52"/>
      <c r="Y78" s="59"/>
      <c r="Z78" s="58"/>
      <c r="AA78" s="52"/>
      <c r="AB78" s="52"/>
      <c r="AC78" s="52"/>
      <c r="AD78" s="52"/>
      <c r="AE78" s="52"/>
      <c r="AF78" s="52"/>
      <c r="AG78" s="59"/>
      <c r="AH78" s="58"/>
      <c r="AI78" s="52"/>
      <c r="AJ78" s="52"/>
      <c r="AK78" s="52"/>
      <c r="AL78" s="52"/>
      <c r="AM78" s="52"/>
      <c r="AN78" s="52"/>
      <c r="AO78" s="59"/>
    </row>
    <row r="79" spans="1:41" ht="13.5" thickBot="1">
      <c r="A79" s="55">
        <v>2020</v>
      </c>
      <c r="B79" s="60"/>
      <c r="C79" s="61"/>
      <c r="D79" s="61"/>
      <c r="E79" s="61"/>
      <c r="F79" s="61"/>
      <c r="G79" s="61"/>
      <c r="H79" s="61"/>
      <c r="I79" s="62"/>
      <c r="J79" s="60"/>
      <c r="K79" s="61"/>
      <c r="L79" s="61"/>
      <c r="M79" s="61"/>
      <c r="N79" s="61"/>
      <c r="O79" s="61"/>
      <c r="P79" s="61"/>
      <c r="Q79" s="62"/>
      <c r="R79" s="60"/>
      <c r="S79" s="61"/>
      <c r="T79" s="61"/>
      <c r="U79" s="61"/>
      <c r="V79" s="61"/>
      <c r="W79" s="61"/>
      <c r="X79" s="61"/>
      <c r="Y79" s="62"/>
      <c r="Z79" s="60"/>
      <c r="AA79" s="61"/>
      <c r="AB79" s="61"/>
      <c r="AC79" s="61"/>
      <c r="AD79" s="61"/>
      <c r="AE79" s="61"/>
      <c r="AF79" s="61"/>
      <c r="AG79" s="62"/>
      <c r="AH79" s="60"/>
      <c r="AI79" s="61"/>
      <c r="AJ79" s="61"/>
      <c r="AK79" s="61"/>
      <c r="AL79" s="61"/>
      <c r="AM79" s="61"/>
      <c r="AN79" s="61"/>
      <c r="AO79" s="62"/>
    </row>
  </sheetData>
  <mergeCells count="5">
    <mergeCell ref="B1:I1"/>
    <mergeCell ref="J1:Q1"/>
    <mergeCell ref="R1:Y1"/>
    <mergeCell ref="AH1:AO1"/>
    <mergeCell ref="Z1:AG1"/>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FF0000"/>
  </sheetPr>
  <dimension ref="A1:L22"/>
  <sheetViews>
    <sheetView workbookViewId="0">
      <selection activeCell="N14" sqref="N14"/>
    </sheetView>
  </sheetViews>
  <sheetFormatPr baseColWidth="10" defaultRowHeight="15"/>
  <cols>
    <col min="1" max="1" width="3" style="96" customWidth="1"/>
    <col min="2" max="256" width="11.42578125" style="96"/>
    <col min="257" max="257" width="3" style="96" customWidth="1"/>
    <col min="258" max="512" width="11.42578125" style="96"/>
    <col min="513" max="513" width="3" style="96" customWidth="1"/>
    <col min="514" max="768" width="11.42578125" style="96"/>
    <col min="769" max="769" width="3" style="96" customWidth="1"/>
    <col min="770" max="1024" width="11.42578125" style="96"/>
    <col min="1025" max="1025" width="3" style="96" customWidth="1"/>
    <col min="1026" max="1280" width="11.42578125" style="96"/>
    <col min="1281" max="1281" width="3" style="96" customWidth="1"/>
    <col min="1282" max="1536" width="11.42578125" style="96"/>
    <col min="1537" max="1537" width="3" style="96" customWidth="1"/>
    <col min="1538" max="1792" width="11.42578125" style="96"/>
    <col min="1793" max="1793" width="3" style="96" customWidth="1"/>
    <col min="1794" max="2048" width="11.42578125" style="96"/>
    <col min="2049" max="2049" width="3" style="96" customWidth="1"/>
    <col min="2050" max="2304" width="11.42578125" style="96"/>
    <col min="2305" max="2305" width="3" style="96" customWidth="1"/>
    <col min="2306" max="2560" width="11.42578125" style="96"/>
    <col min="2561" max="2561" width="3" style="96" customWidth="1"/>
    <col min="2562" max="2816" width="11.42578125" style="96"/>
    <col min="2817" max="2817" width="3" style="96" customWidth="1"/>
    <col min="2818" max="3072" width="11.42578125" style="96"/>
    <col min="3073" max="3073" width="3" style="96" customWidth="1"/>
    <col min="3074" max="3328" width="11.42578125" style="96"/>
    <col min="3329" max="3329" width="3" style="96" customWidth="1"/>
    <col min="3330" max="3584" width="11.42578125" style="96"/>
    <col min="3585" max="3585" width="3" style="96" customWidth="1"/>
    <col min="3586" max="3840" width="11.42578125" style="96"/>
    <col min="3841" max="3841" width="3" style="96" customWidth="1"/>
    <col min="3842" max="4096" width="11.42578125" style="96"/>
    <col min="4097" max="4097" width="3" style="96" customWidth="1"/>
    <col min="4098" max="4352" width="11.42578125" style="96"/>
    <col min="4353" max="4353" width="3" style="96" customWidth="1"/>
    <col min="4354" max="4608" width="11.42578125" style="96"/>
    <col min="4609" max="4609" width="3" style="96" customWidth="1"/>
    <col min="4610" max="4864" width="11.42578125" style="96"/>
    <col min="4865" max="4865" width="3" style="96" customWidth="1"/>
    <col min="4866" max="5120" width="11.42578125" style="96"/>
    <col min="5121" max="5121" width="3" style="96" customWidth="1"/>
    <col min="5122" max="5376" width="11.42578125" style="96"/>
    <col min="5377" max="5377" width="3" style="96" customWidth="1"/>
    <col min="5378" max="5632" width="11.42578125" style="96"/>
    <col min="5633" max="5633" width="3" style="96" customWidth="1"/>
    <col min="5634" max="5888" width="11.42578125" style="96"/>
    <col min="5889" max="5889" width="3" style="96" customWidth="1"/>
    <col min="5890" max="6144" width="11.42578125" style="96"/>
    <col min="6145" max="6145" width="3" style="96" customWidth="1"/>
    <col min="6146" max="6400" width="11.42578125" style="96"/>
    <col min="6401" max="6401" width="3" style="96" customWidth="1"/>
    <col min="6402" max="6656" width="11.42578125" style="96"/>
    <col min="6657" max="6657" width="3" style="96" customWidth="1"/>
    <col min="6658" max="6912" width="11.42578125" style="96"/>
    <col min="6913" max="6913" width="3" style="96" customWidth="1"/>
    <col min="6914" max="7168" width="11.42578125" style="96"/>
    <col min="7169" max="7169" width="3" style="96" customWidth="1"/>
    <col min="7170" max="7424" width="11.42578125" style="96"/>
    <col min="7425" max="7425" width="3" style="96" customWidth="1"/>
    <col min="7426" max="7680" width="11.42578125" style="96"/>
    <col min="7681" max="7681" width="3" style="96" customWidth="1"/>
    <col min="7682" max="7936" width="11.42578125" style="96"/>
    <col min="7937" max="7937" width="3" style="96" customWidth="1"/>
    <col min="7938" max="8192" width="11.42578125" style="96"/>
    <col min="8193" max="8193" width="3" style="96" customWidth="1"/>
    <col min="8194" max="8448" width="11.42578125" style="96"/>
    <col min="8449" max="8449" width="3" style="96" customWidth="1"/>
    <col min="8450" max="8704" width="11.42578125" style="96"/>
    <col min="8705" max="8705" width="3" style="96" customWidth="1"/>
    <col min="8706" max="8960" width="11.42578125" style="96"/>
    <col min="8961" max="8961" width="3" style="96" customWidth="1"/>
    <col min="8962" max="9216" width="11.42578125" style="96"/>
    <col min="9217" max="9217" width="3" style="96" customWidth="1"/>
    <col min="9218" max="9472" width="11.42578125" style="96"/>
    <col min="9473" max="9473" width="3" style="96" customWidth="1"/>
    <col min="9474" max="9728" width="11.42578125" style="96"/>
    <col min="9729" max="9729" width="3" style="96" customWidth="1"/>
    <col min="9730" max="9984" width="11.42578125" style="96"/>
    <col min="9985" max="9985" width="3" style="96" customWidth="1"/>
    <col min="9986" max="10240" width="11.42578125" style="96"/>
    <col min="10241" max="10241" width="3" style="96" customWidth="1"/>
    <col min="10242" max="10496" width="11.42578125" style="96"/>
    <col min="10497" max="10497" width="3" style="96" customWidth="1"/>
    <col min="10498" max="10752" width="11.42578125" style="96"/>
    <col min="10753" max="10753" width="3" style="96" customWidth="1"/>
    <col min="10754" max="11008" width="11.42578125" style="96"/>
    <col min="11009" max="11009" width="3" style="96" customWidth="1"/>
    <col min="11010" max="11264" width="11.42578125" style="96"/>
    <col min="11265" max="11265" width="3" style="96" customWidth="1"/>
    <col min="11266" max="11520" width="11.42578125" style="96"/>
    <col min="11521" max="11521" width="3" style="96" customWidth="1"/>
    <col min="11522" max="11776" width="11.42578125" style="96"/>
    <col min="11777" max="11777" width="3" style="96" customWidth="1"/>
    <col min="11778" max="12032" width="11.42578125" style="96"/>
    <col min="12033" max="12033" width="3" style="96" customWidth="1"/>
    <col min="12034" max="12288" width="11.42578125" style="96"/>
    <col min="12289" max="12289" width="3" style="96" customWidth="1"/>
    <col min="12290" max="12544" width="11.42578125" style="96"/>
    <col min="12545" max="12545" width="3" style="96" customWidth="1"/>
    <col min="12546" max="12800" width="11.42578125" style="96"/>
    <col min="12801" max="12801" width="3" style="96" customWidth="1"/>
    <col min="12802" max="13056" width="11.42578125" style="96"/>
    <col min="13057" max="13057" width="3" style="96" customWidth="1"/>
    <col min="13058" max="13312" width="11.42578125" style="96"/>
    <col min="13313" max="13313" width="3" style="96" customWidth="1"/>
    <col min="13314" max="13568" width="11.42578125" style="96"/>
    <col min="13569" max="13569" width="3" style="96" customWidth="1"/>
    <col min="13570" max="13824" width="11.42578125" style="96"/>
    <col min="13825" max="13825" width="3" style="96" customWidth="1"/>
    <col min="13826" max="14080" width="11.42578125" style="96"/>
    <col min="14081" max="14081" width="3" style="96" customWidth="1"/>
    <col min="14082" max="14336" width="11.42578125" style="96"/>
    <col min="14337" max="14337" width="3" style="96" customWidth="1"/>
    <col min="14338" max="14592" width="11.42578125" style="96"/>
    <col min="14593" max="14593" width="3" style="96" customWidth="1"/>
    <col min="14594" max="14848" width="11.42578125" style="96"/>
    <col min="14849" max="14849" width="3" style="96" customWidth="1"/>
    <col min="14850" max="15104" width="11.42578125" style="96"/>
    <col min="15105" max="15105" width="3" style="96" customWidth="1"/>
    <col min="15106" max="15360" width="11.42578125" style="96"/>
    <col min="15361" max="15361" width="3" style="96" customWidth="1"/>
    <col min="15362" max="15616" width="11.42578125" style="96"/>
    <col min="15617" max="15617" width="3" style="96" customWidth="1"/>
    <col min="15618" max="15872" width="11.42578125" style="96"/>
    <col min="15873" max="15873" width="3" style="96" customWidth="1"/>
    <col min="15874" max="16128" width="11.42578125" style="96"/>
    <col min="16129" max="16129" width="3" style="96" customWidth="1"/>
    <col min="16130" max="16384" width="11.42578125" style="96"/>
  </cols>
  <sheetData>
    <row r="1" spans="1:12">
      <c r="I1" s="96" t="s">
        <v>237</v>
      </c>
      <c r="J1" s="97">
        <v>42870</v>
      </c>
    </row>
    <row r="2" spans="1:12">
      <c r="B2" s="96" t="s">
        <v>238</v>
      </c>
    </row>
    <row r="4" spans="1:12">
      <c r="B4" s="96" t="s">
        <v>239</v>
      </c>
    </row>
    <row r="5" spans="1:12">
      <c r="B5" s="96" t="s">
        <v>240</v>
      </c>
    </row>
    <row r="6" spans="1:12">
      <c r="B6" s="96" t="s">
        <v>241</v>
      </c>
    </row>
    <row r="7" spans="1:12">
      <c r="B7" s="96" t="s">
        <v>242</v>
      </c>
    </row>
    <row r="12" spans="1:12" ht="45.75" customHeight="1">
      <c r="A12" s="98" t="s">
        <v>98</v>
      </c>
      <c r="B12" s="116" t="s">
        <v>243</v>
      </c>
      <c r="C12" s="116"/>
      <c r="D12" s="116"/>
      <c r="E12" s="116"/>
      <c r="F12" s="116"/>
      <c r="G12" s="116"/>
      <c r="H12" s="116"/>
      <c r="I12" s="116"/>
      <c r="J12" s="116"/>
      <c r="K12" s="116"/>
      <c r="L12" s="116"/>
    </row>
    <row r="13" spans="1:12" ht="11.25" customHeight="1">
      <c r="B13" s="99"/>
      <c r="C13" s="99"/>
      <c r="D13" s="99"/>
      <c r="E13" s="99"/>
      <c r="F13" s="99"/>
      <c r="G13" s="99"/>
      <c r="H13" s="99"/>
      <c r="I13" s="99"/>
      <c r="J13" s="99"/>
      <c r="K13" s="99"/>
      <c r="L13" s="99"/>
    </row>
    <row r="14" spans="1:12" ht="105.75" customHeight="1">
      <c r="A14" s="98" t="s">
        <v>30</v>
      </c>
      <c r="B14" s="116" t="s">
        <v>244</v>
      </c>
      <c r="C14" s="116"/>
      <c r="D14" s="116"/>
      <c r="E14" s="116"/>
      <c r="F14" s="116"/>
      <c r="G14" s="116"/>
      <c r="H14" s="116"/>
      <c r="I14" s="116"/>
      <c r="J14" s="116"/>
      <c r="K14" s="116"/>
      <c r="L14" s="116"/>
    </row>
    <row r="15" spans="1:12" ht="12" customHeight="1">
      <c r="B15" s="98"/>
      <c r="C15" s="98"/>
      <c r="D15" s="98"/>
      <c r="E15" s="98"/>
      <c r="F15" s="98"/>
      <c r="G15" s="98"/>
      <c r="H15" s="98"/>
      <c r="I15" s="98"/>
      <c r="J15" s="98"/>
      <c r="K15" s="98"/>
      <c r="L15" s="98"/>
    </row>
    <row r="16" spans="1:12" ht="69.75" customHeight="1">
      <c r="A16" s="98" t="s">
        <v>33</v>
      </c>
      <c r="B16" s="116" t="s">
        <v>245</v>
      </c>
      <c r="C16" s="116"/>
      <c r="D16" s="116"/>
      <c r="E16" s="116"/>
      <c r="F16" s="116"/>
      <c r="G16" s="116"/>
      <c r="H16" s="116"/>
      <c r="I16" s="116"/>
      <c r="J16" s="116"/>
      <c r="K16" s="116"/>
      <c r="L16" s="116"/>
    </row>
    <row r="17" spans="1:12">
      <c r="B17" s="98"/>
      <c r="C17" s="98"/>
      <c r="D17" s="98"/>
      <c r="E17" s="98"/>
      <c r="F17" s="98"/>
      <c r="G17" s="98"/>
      <c r="H17" s="98"/>
      <c r="I17" s="98"/>
      <c r="J17" s="98"/>
      <c r="K17" s="98"/>
      <c r="L17" s="98"/>
    </row>
    <row r="18" spans="1:12" ht="45.75" customHeight="1">
      <c r="A18" s="98" t="s">
        <v>35</v>
      </c>
      <c r="B18" s="116" t="s">
        <v>246</v>
      </c>
      <c r="C18" s="116"/>
      <c r="D18" s="116"/>
      <c r="E18" s="116"/>
      <c r="F18" s="116"/>
      <c r="G18" s="116"/>
      <c r="H18" s="116"/>
      <c r="I18" s="116"/>
      <c r="J18" s="116"/>
      <c r="K18" s="116"/>
      <c r="L18" s="116"/>
    </row>
    <row r="19" spans="1:12">
      <c r="B19" s="98"/>
      <c r="C19" s="98"/>
      <c r="D19" s="98"/>
      <c r="E19" s="98"/>
      <c r="F19" s="98"/>
      <c r="G19" s="98"/>
      <c r="H19" s="98"/>
      <c r="I19" s="98"/>
      <c r="J19" s="98"/>
      <c r="K19" s="98"/>
      <c r="L19" s="98"/>
    </row>
    <row r="20" spans="1:12" ht="52.5" customHeight="1">
      <c r="A20" s="98" t="s">
        <v>89</v>
      </c>
      <c r="B20" s="116" t="s">
        <v>247</v>
      </c>
      <c r="C20" s="116"/>
      <c r="D20" s="116"/>
      <c r="E20" s="116"/>
      <c r="F20" s="116"/>
      <c r="G20" s="116"/>
      <c r="H20" s="116"/>
      <c r="I20" s="116"/>
      <c r="J20" s="116"/>
      <c r="K20" s="116"/>
      <c r="L20" s="116"/>
    </row>
    <row r="22" spans="1:12">
      <c r="B22" s="100"/>
    </row>
  </sheetData>
  <mergeCells count="5">
    <mergeCell ref="B12:L12"/>
    <mergeCell ref="B14:L14"/>
    <mergeCell ref="B16:L16"/>
    <mergeCell ref="B18:L18"/>
    <mergeCell ref="B20:L20"/>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CA19"/>
  <sheetViews>
    <sheetView showGridLines="0" tabSelected="1" topLeftCell="AT1" zoomScale="70" zoomScaleNormal="70" workbookViewId="0">
      <selection activeCell="BY24" sqref="BY24"/>
    </sheetView>
  </sheetViews>
  <sheetFormatPr baseColWidth="10" defaultColWidth="11.42578125" defaultRowHeight="14.25" customHeight="1"/>
  <cols>
    <col min="1" max="2" width="12.7109375" style="6" customWidth="1"/>
    <col min="3" max="3" width="71.28515625" style="6" customWidth="1"/>
    <col min="4" max="4" width="20.28515625" style="6" customWidth="1"/>
    <col min="5" max="5" width="15.5703125" style="6" customWidth="1"/>
    <col min="6" max="77" width="10.7109375" style="6" customWidth="1"/>
    <col min="78" max="78" width="8.7109375" style="6" customWidth="1"/>
    <col min="79" max="16384" width="11.42578125" style="6"/>
  </cols>
  <sheetData>
    <row r="1" spans="1:79" ht="69.9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row>
    <row r="2" spans="1:79" s="8" customFormat="1" ht="42" customHeight="1">
      <c r="A2" s="44" t="s">
        <v>21</v>
      </c>
      <c r="B2" s="45"/>
      <c r="C2" s="46"/>
      <c r="D2" s="45"/>
      <c r="E2" s="45"/>
      <c r="F2" s="47">
        <v>1947</v>
      </c>
      <c r="G2" s="47">
        <f>F2+1</f>
        <v>1948</v>
      </c>
      <c r="H2" s="47">
        <f t="shared" ref="H2" si="0">G2+1</f>
        <v>1949</v>
      </c>
      <c r="I2" s="47">
        <f t="shared" ref="I2" si="1">H2+1</f>
        <v>1950</v>
      </c>
      <c r="J2" s="47">
        <f t="shared" ref="J2" si="2">I2+1</f>
        <v>1951</v>
      </c>
      <c r="K2" s="47">
        <f t="shared" ref="K2" si="3">J2+1</f>
        <v>1952</v>
      </c>
      <c r="L2" s="47">
        <f t="shared" ref="L2" si="4">K2+1</f>
        <v>1953</v>
      </c>
      <c r="M2" s="47">
        <f t="shared" ref="M2" si="5">L2+1</f>
        <v>1954</v>
      </c>
      <c r="N2" s="47">
        <f t="shared" ref="N2" si="6">M2+1</f>
        <v>1955</v>
      </c>
      <c r="O2" s="47">
        <f t="shared" ref="O2" si="7">N2+1</f>
        <v>1956</v>
      </c>
      <c r="P2" s="47">
        <f t="shared" ref="P2" si="8">O2+1</f>
        <v>1957</v>
      </c>
      <c r="Q2" s="47">
        <f t="shared" ref="Q2" si="9">P2+1</f>
        <v>1958</v>
      </c>
      <c r="R2" s="47">
        <f t="shared" ref="R2" si="10">Q2+1</f>
        <v>1959</v>
      </c>
      <c r="S2" s="47">
        <f t="shared" ref="S2" si="11">R2+1</f>
        <v>1960</v>
      </c>
      <c r="T2" s="47">
        <f t="shared" ref="T2" si="12">S2+1</f>
        <v>1961</v>
      </c>
      <c r="U2" s="47">
        <f t="shared" ref="U2" si="13">T2+1</f>
        <v>1962</v>
      </c>
      <c r="V2" s="47">
        <f t="shared" ref="V2" si="14">U2+1</f>
        <v>1963</v>
      </c>
      <c r="W2" s="47">
        <f t="shared" ref="W2" si="15">V2+1</f>
        <v>1964</v>
      </c>
      <c r="X2" s="47">
        <f t="shared" ref="X2" si="16">W2+1</f>
        <v>1965</v>
      </c>
      <c r="Y2" s="47">
        <f t="shared" ref="Y2" si="17">X2+1</f>
        <v>1966</v>
      </c>
      <c r="Z2" s="47">
        <f t="shared" ref="Z2" si="18">Y2+1</f>
        <v>1967</v>
      </c>
      <c r="AA2" s="47">
        <f t="shared" ref="AA2" si="19">Z2+1</f>
        <v>1968</v>
      </c>
      <c r="AB2" s="47">
        <f t="shared" ref="AB2" si="20">AA2+1</f>
        <v>1969</v>
      </c>
      <c r="AC2" s="47">
        <f t="shared" ref="AC2" si="21">AB2+1</f>
        <v>1970</v>
      </c>
      <c r="AD2" s="47">
        <f t="shared" ref="AD2" si="22">AC2+1</f>
        <v>1971</v>
      </c>
      <c r="AE2" s="47">
        <f t="shared" ref="AE2" si="23">AD2+1</f>
        <v>1972</v>
      </c>
      <c r="AF2" s="47">
        <f t="shared" ref="AF2" si="24">AE2+1</f>
        <v>1973</v>
      </c>
      <c r="AG2" s="47">
        <f t="shared" ref="AG2" si="25">AF2+1</f>
        <v>1974</v>
      </c>
      <c r="AH2" s="47">
        <f t="shared" ref="AH2" si="26">AG2+1</f>
        <v>1975</v>
      </c>
      <c r="AI2" s="47">
        <f t="shared" ref="AI2" si="27">AH2+1</f>
        <v>1976</v>
      </c>
      <c r="AJ2" s="47">
        <f t="shared" ref="AJ2" si="28">AI2+1</f>
        <v>1977</v>
      </c>
      <c r="AK2" s="47">
        <f t="shared" ref="AK2" si="29">AJ2+1</f>
        <v>1978</v>
      </c>
      <c r="AL2" s="47">
        <f t="shared" ref="AL2" si="30">AK2+1</f>
        <v>1979</v>
      </c>
      <c r="AM2" s="47">
        <f t="shared" ref="AM2" si="31">AL2+1</f>
        <v>1980</v>
      </c>
      <c r="AN2" s="47">
        <f t="shared" ref="AN2" si="32">AM2+1</f>
        <v>1981</v>
      </c>
      <c r="AO2" s="47">
        <f t="shared" ref="AO2" si="33">AN2+1</f>
        <v>1982</v>
      </c>
      <c r="AP2" s="47">
        <f t="shared" ref="AP2" si="34">AO2+1</f>
        <v>1983</v>
      </c>
      <c r="AQ2" s="47">
        <f t="shared" ref="AQ2" si="35">AP2+1</f>
        <v>1984</v>
      </c>
      <c r="AR2" s="47">
        <f t="shared" ref="AR2" si="36">AQ2+1</f>
        <v>1985</v>
      </c>
      <c r="AS2" s="47">
        <f t="shared" ref="AS2" si="37">AR2+1</f>
        <v>1986</v>
      </c>
      <c r="AT2" s="47">
        <f t="shared" ref="AT2" si="38">AS2+1</f>
        <v>1987</v>
      </c>
      <c r="AU2" s="47">
        <f t="shared" ref="AU2" si="39">AT2+1</f>
        <v>1988</v>
      </c>
      <c r="AV2" s="47">
        <f t="shared" ref="AV2" si="40">AU2+1</f>
        <v>1989</v>
      </c>
      <c r="AW2" s="47">
        <f t="shared" ref="AW2" si="41">AV2+1</f>
        <v>1990</v>
      </c>
      <c r="AX2" s="47">
        <f t="shared" ref="AX2" si="42">AW2+1</f>
        <v>1991</v>
      </c>
      <c r="AY2" s="47">
        <f t="shared" ref="AY2" si="43">AX2+1</f>
        <v>1992</v>
      </c>
      <c r="AZ2" s="47">
        <f t="shared" ref="AZ2" si="44">AY2+1</f>
        <v>1993</v>
      </c>
      <c r="BA2" s="47">
        <f t="shared" ref="BA2" si="45">AZ2+1</f>
        <v>1994</v>
      </c>
      <c r="BB2" s="47">
        <f t="shared" ref="BB2" si="46">BA2+1</f>
        <v>1995</v>
      </c>
      <c r="BC2" s="47">
        <f t="shared" ref="BC2" si="47">BB2+1</f>
        <v>1996</v>
      </c>
      <c r="BD2" s="47">
        <f t="shared" ref="BD2" si="48">BC2+1</f>
        <v>1997</v>
      </c>
      <c r="BE2" s="47">
        <f t="shared" ref="BE2" si="49">BD2+1</f>
        <v>1998</v>
      </c>
      <c r="BF2" s="47">
        <f t="shared" ref="BF2" si="50">BE2+1</f>
        <v>1999</v>
      </c>
      <c r="BG2" s="47">
        <f t="shared" ref="BG2" si="51">BF2+1</f>
        <v>2000</v>
      </c>
      <c r="BH2" s="47">
        <f t="shared" ref="BH2" si="52">BG2+1</f>
        <v>2001</v>
      </c>
      <c r="BI2" s="47">
        <f t="shared" ref="BI2" si="53">BH2+1</f>
        <v>2002</v>
      </c>
      <c r="BJ2" s="47">
        <f t="shared" ref="BJ2" si="54">BI2+1</f>
        <v>2003</v>
      </c>
      <c r="BK2" s="47">
        <f t="shared" ref="BK2" si="55">BJ2+1</f>
        <v>2004</v>
      </c>
      <c r="BL2" s="47">
        <f t="shared" ref="BL2" si="56">BK2+1</f>
        <v>2005</v>
      </c>
      <c r="BM2" s="47">
        <f t="shared" ref="BM2" si="57">BL2+1</f>
        <v>2006</v>
      </c>
      <c r="BN2" s="47">
        <f t="shared" ref="BN2" si="58">BM2+1</f>
        <v>2007</v>
      </c>
      <c r="BO2" s="47">
        <f t="shared" ref="BO2" si="59">BN2+1</f>
        <v>2008</v>
      </c>
      <c r="BP2" s="47">
        <f t="shared" ref="BP2" si="60">BO2+1</f>
        <v>2009</v>
      </c>
      <c r="BQ2" s="47">
        <f t="shared" ref="BQ2" si="61">BP2+1</f>
        <v>2010</v>
      </c>
      <c r="BR2" s="47">
        <f t="shared" ref="BR2" si="62">BQ2+1</f>
        <v>2011</v>
      </c>
      <c r="BS2" s="47">
        <f t="shared" ref="BS2:BT2" si="63">BR2+1</f>
        <v>2012</v>
      </c>
      <c r="BT2" s="47">
        <f t="shared" si="63"/>
        <v>2013</v>
      </c>
      <c r="BU2" s="47">
        <f t="shared" ref="BU2" si="64">BT2+1</f>
        <v>2014</v>
      </c>
      <c r="BV2" s="47">
        <f t="shared" ref="BV2" si="65">BU2+1</f>
        <v>2015</v>
      </c>
      <c r="BW2" s="47">
        <f t="shared" ref="BW2" si="66">BV2+1</f>
        <v>2016</v>
      </c>
      <c r="BX2" s="47">
        <f t="shared" ref="BX2:CA2" si="67">BW2+1</f>
        <v>2017</v>
      </c>
      <c r="BY2" s="47">
        <f t="shared" si="67"/>
        <v>2018</v>
      </c>
      <c r="BZ2" s="47">
        <f t="shared" si="67"/>
        <v>2019</v>
      </c>
      <c r="CA2" s="47">
        <f t="shared" si="67"/>
        <v>2020</v>
      </c>
    </row>
    <row r="3" spans="1:79" ht="20.100000000000001" customHeight="1">
      <c r="A3" s="48">
        <v>1</v>
      </c>
      <c r="B3" s="48" t="s">
        <v>4</v>
      </c>
      <c r="C3" s="49"/>
      <c r="D3" s="48"/>
      <c r="E3" s="48"/>
      <c r="F3" s="107">
        <f ca="1">INDEX(Strom_2020!$AZ$3:$AZ$79,MATCH(F$2,Strom_2020!$A$3:$A$79,0),1)</f>
        <v>14.2651</v>
      </c>
      <c r="G3" s="107">
        <f ca="1">INDEX(Strom_2020!$AZ$3:$AZ$79,MATCH(G$2,Strom_2020!$A$3:$A$79,0),1)</f>
        <v>13.010999999999999</v>
      </c>
      <c r="H3" s="107">
        <f ca="1">INDEX(Strom_2020!$AZ$3:$AZ$79,MATCH(H$2,Strom_2020!$A$3:$A$79,0),1)</f>
        <v>11.495100000000001</v>
      </c>
      <c r="I3" s="107">
        <f ca="1">INDEX(Strom_2020!$AZ$3:$AZ$79,MATCH(I$2,Strom_2020!$A$3:$A$79,0),1)</f>
        <v>11.9596</v>
      </c>
      <c r="J3" s="107">
        <f ca="1">INDEX(Strom_2020!$AZ$3:$AZ$79,MATCH(J$2,Strom_2020!$A$3:$A$79,0),1)</f>
        <v>10.2957</v>
      </c>
      <c r="K3" s="107">
        <f ca="1">INDEX(Strom_2020!$AZ$3:$AZ$79,MATCH(K$2,Strom_2020!$A$3:$A$79,0),1)</f>
        <v>9.6259999999999994</v>
      </c>
      <c r="L3" s="107">
        <f ca="1">INDEX(Strom_2020!$AZ$3:$AZ$79,MATCH(L$2,Strom_2020!$A$3:$A$79,0),1)</f>
        <v>9.9496000000000002</v>
      </c>
      <c r="M3" s="107">
        <f ca="1">INDEX(Strom_2020!$AZ$3:$AZ$79,MATCH(M$2,Strom_2020!$A$3:$A$79,0),1)</f>
        <v>9.9496000000000002</v>
      </c>
      <c r="N3" s="107">
        <f ca="1">INDEX(Strom_2020!$AZ$3:$AZ$79,MATCH(N$2,Strom_2020!$A$3:$A$79,0),1)</f>
        <v>9.3228000000000009</v>
      </c>
      <c r="O3" s="107">
        <f ca="1">INDEX(Strom_2020!$AZ$3:$AZ$79,MATCH(O$2,Strom_2020!$A$3:$A$79,0),1)</f>
        <v>9.3228000000000009</v>
      </c>
      <c r="P3" s="107">
        <f ca="1">INDEX(Strom_2020!$AZ$3:$AZ$79,MATCH(P$2,Strom_2020!$A$3:$A$79,0),1)</f>
        <v>8.8358000000000008</v>
      </c>
      <c r="Q3" s="107">
        <f ca="1">INDEX(Strom_2020!$AZ$3:$AZ$79,MATCH(Q$2,Strom_2020!$A$3:$A$79,0),1)</f>
        <v>8.5797000000000008</v>
      </c>
      <c r="R3" s="107">
        <f ca="1">INDEX(Strom_2020!$AZ$3:$AZ$79,MATCH(R$2,Strom_2020!$A$3:$A$79,0),1)</f>
        <v>8.2797000000000001</v>
      </c>
      <c r="S3" s="107">
        <f ca="1">INDEX(Strom_2020!$AZ$3:$AZ$79,MATCH(S$2,Strom_2020!$A$3:$A$79,0),1)</f>
        <v>7.6882999999999999</v>
      </c>
      <c r="T3" s="107">
        <f ca="1">INDEX(Strom_2020!$AZ$3:$AZ$79,MATCH(T$2,Strom_2020!$A$3:$A$79,0),1)</f>
        <v>7.2637999999999998</v>
      </c>
      <c r="U3" s="107">
        <f ca="1">INDEX(Strom_2020!$AZ$3:$AZ$79,MATCH(U$2,Strom_2020!$A$3:$A$79,0),1)</f>
        <v>6.7656999999999998</v>
      </c>
      <c r="V3" s="107">
        <f ca="1">INDEX(Strom_2020!$AZ$3:$AZ$79,MATCH(V$2,Strom_2020!$A$3:$A$79,0),1)</f>
        <v>6.4699</v>
      </c>
      <c r="W3" s="107">
        <f ca="1">INDEX(Strom_2020!$AZ$3:$AZ$79,MATCH(W$2,Strom_2020!$A$3:$A$79,0),1)</f>
        <v>6.2316000000000003</v>
      </c>
      <c r="X3" s="107">
        <f ca="1">INDEX(Strom_2020!$AZ$3:$AZ$79,MATCH(X$2,Strom_2020!$A$3:$A$79,0),1)</f>
        <v>6.0102000000000002</v>
      </c>
      <c r="Y3" s="107">
        <f ca="1">INDEX(Strom_2020!$AZ$3:$AZ$79,MATCH(Y$2,Strom_2020!$A$3:$A$79,0),1)</f>
        <v>5.8324999999999996</v>
      </c>
      <c r="Z3" s="107">
        <f ca="1">INDEX(Strom_2020!$AZ$3:$AZ$79,MATCH(Z$2,Strom_2020!$A$3:$A$79,0),1)</f>
        <v>6.1346999999999996</v>
      </c>
      <c r="AA3" s="107">
        <f ca="1">INDEX(Strom_2020!$AZ$3:$AZ$79,MATCH(AA$2,Strom_2020!$A$3:$A$79,0),1)</f>
        <v>5.8324999999999996</v>
      </c>
      <c r="AB3" s="107">
        <f ca="1">INDEX(Strom_2020!$AZ$3:$AZ$79,MATCH(AB$2,Strom_2020!$A$3:$A$79,0),1)</f>
        <v>5.4311999999999996</v>
      </c>
      <c r="AC3" s="107">
        <f ca="1">INDEX(Strom_2020!$AZ$3:$AZ$79,MATCH(AC$2,Strom_2020!$A$3:$A$79,0),1)</f>
        <v>4.5891000000000002</v>
      </c>
      <c r="AD3" s="107">
        <f ca="1">INDEX(Strom_2020!$AZ$3:$AZ$79,MATCH(AD$2,Strom_2020!$A$3:$A$79,0),1)</f>
        <v>4.1398999999999999</v>
      </c>
      <c r="AE3" s="107">
        <f ca="1">INDEX(Strom_2020!$AZ$3:$AZ$79,MATCH(AE$2,Strom_2020!$A$3:$A$79,0),1)</f>
        <v>3.9466999999999999</v>
      </c>
      <c r="AF3" s="107">
        <f ca="1">INDEX(Strom_2020!$AZ$3:$AZ$79,MATCH(AF$2,Strom_2020!$A$3:$A$79,0),1)</f>
        <v>3.7115999999999998</v>
      </c>
      <c r="AG3" s="107">
        <f ca="1">INDEX(Strom_2020!$AZ$3:$AZ$79,MATCH(AG$2,Strom_2020!$A$3:$A$79,0),1)</f>
        <v>3.5030000000000001</v>
      </c>
      <c r="AH3" s="107">
        <f ca="1">INDEX(Strom_2020!$AZ$3:$AZ$79,MATCH(AH$2,Strom_2020!$A$3:$A$79,0),1)</f>
        <v>3.4121000000000001</v>
      </c>
      <c r="AI3" s="107">
        <f ca="1">INDEX(Strom_2020!$AZ$3:$AZ$79,MATCH(AI$2,Strom_2020!$A$3:$A$79,0),1)</f>
        <v>3.2888999999999999</v>
      </c>
      <c r="AJ3" s="107">
        <f ca="1">INDEX(Strom_2020!$AZ$3:$AZ$79,MATCH(AJ$2,Strom_2020!$A$3:$A$79,0),1)</f>
        <v>3.1573000000000002</v>
      </c>
      <c r="AK3" s="107">
        <f ca="1">INDEX(Strom_2020!$AZ$3:$AZ$79,MATCH(AK$2,Strom_2020!$A$3:$A$79,0),1)</f>
        <v>3.0204</v>
      </c>
      <c r="AL3" s="107">
        <f ca="1">INDEX(Strom_2020!$AZ$3:$AZ$79,MATCH(AL$2,Strom_2020!$A$3:$A$79,0),1)</f>
        <v>2.8123999999999998</v>
      </c>
      <c r="AM3" s="107">
        <f ca="1">INDEX(Strom_2020!$AZ$3:$AZ$79,MATCH(AM$2,Strom_2020!$A$3:$A$79,0),1)</f>
        <v>2.5516999999999999</v>
      </c>
      <c r="AN3" s="107">
        <f ca="1">INDEX(Strom_2020!$AZ$3:$AZ$79,MATCH(AN$2,Strom_2020!$A$3:$A$79,0),1)</f>
        <v>2.4064999999999999</v>
      </c>
      <c r="AO3" s="107">
        <f ca="1">INDEX(Strom_2020!$AZ$3:$AZ$79,MATCH(AO$2,Strom_2020!$A$3:$A$79,0),1)</f>
        <v>2.3125</v>
      </c>
      <c r="AP3" s="107">
        <f ca="1">INDEX(Strom_2020!$AZ$3:$AZ$79,MATCH(AP$2,Strom_2020!$A$3:$A$79,0),1)</f>
        <v>2.2726000000000002</v>
      </c>
      <c r="AQ3" s="107">
        <f ca="1">INDEX(Strom_2020!$AZ$3:$AZ$79,MATCH(AQ$2,Strom_2020!$A$3:$A$79,0),1)</f>
        <v>2.2256</v>
      </c>
      <c r="AR3" s="107">
        <f ca="1">INDEX(Strom_2020!$AZ$3:$AZ$79,MATCH(AR$2,Strom_2020!$A$3:$A$79,0),1)</f>
        <v>2.2130999999999998</v>
      </c>
      <c r="AS3" s="107">
        <f ca="1">INDEX(Strom_2020!$AZ$3:$AZ$79,MATCH(AS$2,Strom_2020!$A$3:$A$79,0),1)</f>
        <v>2.1684999999999999</v>
      </c>
      <c r="AT3" s="107">
        <f ca="1">INDEX(Strom_2020!$AZ$3:$AZ$79,MATCH(AT$2,Strom_2020!$A$3:$A$79,0),1)</f>
        <v>2.1219000000000001</v>
      </c>
      <c r="AU3" s="107">
        <f ca="1">INDEX(Strom_2020!$AZ$3:$AZ$79,MATCH(AU$2,Strom_2020!$A$3:$A$79,0),1)</f>
        <v>2.0735999999999999</v>
      </c>
      <c r="AV3" s="107">
        <f ca="1">INDEX(Strom_2020!$AZ$3:$AZ$79,MATCH(AV$2,Strom_2020!$A$3:$A$79,0),1)</f>
        <v>2.0034000000000001</v>
      </c>
      <c r="AW3" s="107">
        <f ca="1">INDEX(Strom_2020!$AZ$3:$AZ$79,MATCH(AW$2,Strom_2020!$A$3:$A$79,0),1)</f>
        <v>1.8884000000000001</v>
      </c>
      <c r="AX3" s="107">
        <f ca="1">INDEX(Strom_2020!$AZ$3:$AZ$79,MATCH(AX$2,Strom_2020!$A$3:$A$79,0),1)</f>
        <v>1.7805</v>
      </c>
      <c r="AY3" s="107">
        <f ca="1">INDEX(Strom_2020!$AZ$3:$AZ$79,MATCH(AY$2,Strom_2020!$A$3:$A$79,0),1)</f>
        <v>1.6747000000000001</v>
      </c>
      <c r="AZ3" s="107">
        <f ca="1">INDEX(Strom_2020!$AZ$3:$AZ$79,MATCH(AZ$2,Strom_2020!$A$3:$A$79,0),1)</f>
        <v>1.6196999999999999</v>
      </c>
      <c r="BA3" s="107">
        <f ca="1">INDEX(Strom_2020!$AZ$3:$AZ$79,MATCH(BA$2,Strom_2020!$A$3:$A$79,0),1)</f>
        <v>1.5871</v>
      </c>
      <c r="BB3" s="107">
        <f ca="1">INDEX(Strom_2020!$AZ$3:$AZ$79,MATCH(BB$2,Strom_2020!$A$3:$A$79,0),1)</f>
        <v>1.5518000000000001</v>
      </c>
      <c r="BC3" s="107">
        <f ca="1">INDEX(Strom_2020!$AZ$3:$AZ$79,MATCH(BC$2,Strom_2020!$A$3:$A$79,0),1)</f>
        <v>1.5477000000000001</v>
      </c>
      <c r="BD3" s="107">
        <f ca="1">INDEX(Strom_2020!$AZ$3:$AZ$79,MATCH(BD$2,Strom_2020!$A$3:$A$79,0),1)</f>
        <v>1.5558000000000001</v>
      </c>
      <c r="BE3" s="107">
        <f ca="1">INDEX(Strom_2020!$AZ$3:$AZ$79,MATCH(BE$2,Strom_2020!$A$3:$A$79,0),1)</f>
        <v>1.5641</v>
      </c>
      <c r="BF3" s="107">
        <f ca="1">INDEX(Strom_2020!$AZ$3:$AZ$79,MATCH(BF$2,Strom_2020!$A$3:$A$79,0),1)</f>
        <v>1.5724</v>
      </c>
      <c r="BG3" s="107">
        <f ca="1">INDEX(Strom_2020!$AZ$3:$AZ$79,MATCH(BG$2,Strom_2020!$A$3:$A$79,0),1)</f>
        <v>1.5620000000000001</v>
      </c>
      <c r="BH3" s="107">
        <f ca="1">INDEX(Strom_2020!$AZ$3:$AZ$79,MATCH(BH$2,Strom_2020!$A$3:$A$79,0),1)</f>
        <v>1.5558000000000001</v>
      </c>
      <c r="BI3" s="107">
        <f ca="1">INDEX(Strom_2020!$AZ$3:$AZ$79,MATCH(BI$2,Strom_2020!$A$3:$A$79,0),1)</f>
        <v>1.5518000000000001</v>
      </c>
      <c r="BJ3" s="107">
        <f ca="1">INDEX(Strom_2020!$AZ$3:$AZ$79,MATCH(BJ$2,Strom_2020!$A$3:$A$79,0),1)</f>
        <v>1.5477000000000001</v>
      </c>
      <c r="BK3" s="107">
        <f ca="1">INDEX(Strom_2020!$AZ$3:$AZ$79,MATCH(BK$2,Strom_2020!$A$3:$A$79,0),1)</f>
        <v>1.5258</v>
      </c>
      <c r="BL3" s="107">
        <f ca="1">INDEX(Strom_2020!$AZ$3:$AZ$79,MATCH(BL$2,Strom_2020!$A$3:$A$79,0),1)</f>
        <v>1.4948999999999999</v>
      </c>
      <c r="BM3" s="107">
        <f ca="1">INDEX(Strom_2020!$AZ$3:$AZ$79,MATCH(BM$2,Strom_2020!$A$3:$A$79,0),1)</f>
        <v>1.4599</v>
      </c>
      <c r="BN3" s="107">
        <f ca="1">INDEX(Strom_2020!$AZ$3:$AZ$79,MATCH(BN$2,Strom_2020!$A$3:$A$79,0),1)</f>
        <v>1.3995</v>
      </c>
      <c r="BO3" s="107">
        <f ca="1">INDEX(Strom_2020!$AZ$3:$AZ$79,MATCH(BO$2,Strom_2020!$A$3:$A$79,0),1)</f>
        <v>1.3485</v>
      </c>
      <c r="BP3" s="107">
        <f ca="1">INDEX(Strom_2020!$AZ$3:$AZ$79,MATCH(BP$2,Strom_2020!$A$3:$A$79,0),1)</f>
        <v>1.3348</v>
      </c>
      <c r="BQ3" s="107">
        <f ca="1">INDEX(Strom_2020!$AZ$3:$AZ$79,MATCH(BQ$2,Strom_2020!$A$3:$A$79,0),1)</f>
        <v>1.32</v>
      </c>
      <c r="BR3" s="107">
        <f ca="1">INDEX(Strom_2020!$AZ$3:$AZ$79,MATCH(BR$2,Strom_2020!$A$3:$A$79,0),1)</f>
        <v>1.28</v>
      </c>
      <c r="BS3" s="107">
        <f ca="1">INDEX(Strom_2020!$AZ$3:$AZ$79,MATCH(BS$2,Strom_2020!$A$3:$A$79,0),1)</f>
        <v>1.2488999999999999</v>
      </c>
      <c r="BT3" s="107">
        <f ca="1">INDEX(Strom_2020!$AZ$3:$AZ$79,MATCH(BT$2,Strom_2020!$A$3:$A$79,0),1)</f>
        <v>1.2257</v>
      </c>
      <c r="BU3" s="107">
        <f ca="1">INDEX(Strom_2020!$AZ$3:$AZ$79,MATCH(BU$2,Strom_2020!$A$3:$A$79,0),1)</f>
        <v>1.2033</v>
      </c>
      <c r="BV3" s="107">
        <f ca="1">INDEX(Strom_2020!$AZ$3:$AZ$79,MATCH(BV$2,Strom_2020!$A$3:$A$79,0),1)</f>
        <v>1.1839999999999999</v>
      </c>
      <c r="BW3" s="107">
        <f ca="1">INDEX(Strom_2020!$AZ$3:$AZ$79,MATCH(BW$2,Strom_2020!$A$3:$A$79,0),1)</f>
        <v>1.1596</v>
      </c>
      <c r="BX3" s="107">
        <f ca="1">INDEX(Strom_2020!$AZ$3:$AZ$79,MATCH(BX$2,Strom_2020!$A$3:$A$79,0),1)</f>
        <v>1.1223000000000001</v>
      </c>
      <c r="BY3" s="107">
        <f ca="1">INDEX(Strom_2020!$AZ$3:$AZ$79,MATCH(BY$2,Strom_2020!$A$3:$A$79,0),1)</f>
        <v>1.0744</v>
      </c>
      <c r="BZ3" s="107">
        <f ca="1">INDEX(Strom_2020!$AZ$3:$AZ$79,MATCH(BZ$2,Strom_2020!$A$3:$A$79,0),1)</f>
        <v>1.0286999999999999</v>
      </c>
      <c r="CA3" s="107">
        <f ca="1">INDEX(Strom_2020!$AZ$3:$AZ$79,MATCH(CA$2,Strom_2020!$A$3:$A$79,0),1)</f>
        <v>1</v>
      </c>
    </row>
    <row r="4" spans="1:79" ht="20.100000000000001" customHeight="1">
      <c r="A4" s="48">
        <v>2</v>
      </c>
      <c r="B4" s="48" t="s">
        <v>5</v>
      </c>
      <c r="C4" s="49"/>
      <c r="D4" s="48"/>
      <c r="E4" s="48"/>
      <c r="F4" s="107">
        <f>INDEX(Strom_2020!$BB$3:$BB$79,MATCH(F$2,Strom_2020!$A$3:$A$79,0),1)</f>
        <v>0</v>
      </c>
      <c r="G4" s="107">
        <f>INDEX(Strom_2020!$BB$3:$BB$79,MATCH(G$2,Strom_2020!$A$3:$A$79,0),1)</f>
        <v>0</v>
      </c>
      <c r="H4" s="107">
        <f>INDEX(Strom_2020!$BB$3:$BB$79,MATCH(H$2,Strom_2020!$A$3:$A$79,0),1)</f>
        <v>0</v>
      </c>
      <c r="I4" s="107">
        <f>INDEX(Strom_2020!$BB$3:$BB$79,MATCH(I$2,Strom_2020!$A$3:$A$79,0),1)</f>
        <v>0</v>
      </c>
      <c r="J4" s="107">
        <f>INDEX(Strom_2020!$BB$3:$BB$79,MATCH(J$2,Strom_2020!$A$3:$A$79,0),1)</f>
        <v>0</v>
      </c>
      <c r="K4" s="107">
        <f>INDEX(Strom_2020!$BB$3:$BB$79,MATCH(K$2,Strom_2020!$A$3:$A$79,0),1)</f>
        <v>0</v>
      </c>
      <c r="L4" s="107">
        <f>INDEX(Strom_2020!$BB$3:$BB$79,MATCH(L$2,Strom_2020!$A$3:$A$79,0),1)</f>
        <v>0</v>
      </c>
      <c r="M4" s="107">
        <f>INDEX(Strom_2020!$BB$3:$BB$79,MATCH(M$2,Strom_2020!$A$3:$A$79,0),1)</f>
        <v>0</v>
      </c>
      <c r="N4" s="107">
        <f>INDEX(Strom_2020!$BB$3:$BB$79,MATCH(N$2,Strom_2020!$A$3:$A$79,0),1)</f>
        <v>0</v>
      </c>
      <c r="O4" s="107">
        <f>INDEX(Strom_2020!$BB$3:$BB$79,MATCH(O$2,Strom_2020!$A$3:$A$79,0),1)</f>
        <v>0</v>
      </c>
      <c r="P4" s="107">
        <f>INDEX(Strom_2020!$BB$3:$BB$79,MATCH(P$2,Strom_2020!$A$3:$A$79,0),1)</f>
        <v>0</v>
      </c>
      <c r="Q4" s="107">
        <f ca="1">INDEX(Strom_2020!$BB$3:$BB$79,MATCH(Q$2,Strom_2020!$A$3:$A$79,0),1)</f>
        <v>2.5998000000000001</v>
      </c>
      <c r="R4" s="107">
        <f ca="1">INDEX(Strom_2020!$BB$3:$BB$79,MATCH(R$2,Strom_2020!$A$3:$A$79,0),1)</f>
        <v>2.5034999999999998</v>
      </c>
      <c r="S4" s="107">
        <f ca="1">INDEX(Strom_2020!$BB$3:$BB$79,MATCH(S$2,Strom_2020!$A$3:$A$79,0),1)</f>
        <v>2.4300000000000002</v>
      </c>
      <c r="T4" s="107">
        <f ca="1">INDEX(Strom_2020!$BB$3:$BB$79,MATCH(T$2,Strom_2020!$A$3:$A$79,0),1)</f>
        <v>2.448</v>
      </c>
      <c r="U4" s="107">
        <f ca="1">INDEX(Strom_2020!$BB$3:$BB$79,MATCH(U$2,Strom_2020!$A$3:$A$79,0),1)</f>
        <v>2.3925999999999998</v>
      </c>
      <c r="V4" s="107">
        <f ca="1">INDEX(Strom_2020!$BB$3:$BB$79,MATCH(V$2,Strom_2020!$A$3:$A$79,0),1)</f>
        <v>2.3647</v>
      </c>
      <c r="W4" s="107">
        <f ca="1">INDEX(Strom_2020!$BB$3:$BB$79,MATCH(W$2,Strom_2020!$A$3:$A$79,0),1)</f>
        <v>2.1789999999999998</v>
      </c>
      <c r="X4" s="107">
        <f ca="1">INDEX(Strom_2020!$BB$3:$BB$79,MATCH(X$2,Strom_2020!$A$3:$A$79,0),1)</f>
        <v>2.0583</v>
      </c>
      <c r="Y4" s="107">
        <f ca="1">INDEX(Strom_2020!$BB$3:$BB$79,MATCH(Y$2,Strom_2020!$A$3:$A$79,0),1)</f>
        <v>1.9278999999999999</v>
      </c>
      <c r="Z4" s="107">
        <f ca="1">INDEX(Strom_2020!$BB$3:$BB$79,MATCH(Z$2,Strom_2020!$A$3:$A$79,0),1)</f>
        <v>2.1135999999999999</v>
      </c>
      <c r="AA4" s="107">
        <f ca="1">INDEX(Strom_2020!$BB$3:$BB$79,MATCH(AA$2,Strom_2020!$A$3:$A$79,0),1)</f>
        <v>2.1074999999999999</v>
      </c>
      <c r="AB4" s="107">
        <f ca="1">INDEX(Strom_2020!$BB$3:$BB$79,MATCH(AB$2,Strom_2020!$A$3:$A$79,0),1)</f>
        <v>2.0162</v>
      </c>
      <c r="AC4" s="107">
        <f ca="1">INDEX(Strom_2020!$BB$3:$BB$79,MATCH(AC$2,Strom_2020!$A$3:$A$79,0),1)</f>
        <v>1.8715999999999999</v>
      </c>
      <c r="AD4" s="107">
        <f ca="1">INDEX(Strom_2020!$BB$3:$BB$79,MATCH(AD$2,Strom_2020!$A$3:$A$79,0),1)</f>
        <v>1.9224000000000001</v>
      </c>
      <c r="AE4" s="107">
        <f ca="1">INDEX(Strom_2020!$BB$3:$BB$79,MATCH(AE$2,Strom_2020!$A$3:$A$79,0),1)</f>
        <v>1.911</v>
      </c>
      <c r="AF4" s="107">
        <f ca="1">INDEX(Strom_2020!$BB$3:$BB$79,MATCH(AF$2,Strom_2020!$A$3:$A$79,0),1)</f>
        <v>1.8169</v>
      </c>
      <c r="AG4" s="107">
        <f ca="1">INDEX(Strom_2020!$BB$3:$BB$79,MATCH(AG$2,Strom_2020!$A$3:$A$79,0),1)</f>
        <v>1.7110000000000001</v>
      </c>
      <c r="AH4" s="107">
        <f ca="1">INDEX(Strom_2020!$BB$3:$BB$79,MATCH(AH$2,Strom_2020!$A$3:$A$79,0),1)</f>
        <v>1.7950999999999999</v>
      </c>
      <c r="AI4" s="107">
        <f ca="1">INDEX(Strom_2020!$BB$3:$BB$79,MATCH(AI$2,Strom_2020!$A$3:$A$79,0),1)</f>
        <v>1.7533000000000001</v>
      </c>
      <c r="AJ4" s="107">
        <f ca="1">INDEX(Strom_2020!$BB$3:$BB$79,MATCH(AJ$2,Strom_2020!$A$3:$A$79,0),1)</f>
        <v>1.7371000000000001</v>
      </c>
      <c r="AK4" s="107">
        <f ca="1">INDEX(Strom_2020!$BB$3:$BB$79,MATCH(AK$2,Strom_2020!$A$3:$A$79,0),1)</f>
        <v>1.6981999999999999</v>
      </c>
      <c r="AL4" s="107">
        <f ca="1">INDEX(Strom_2020!$BB$3:$BB$79,MATCH(AL$2,Strom_2020!$A$3:$A$79,0),1)</f>
        <v>1.5602</v>
      </c>
      <c r="AM4" s="107">
        <f ca="1">INDEX(Strom_2020!$BB$3:$BB$79,MATCH(AM$2,Strom_2020!$A$3:$A$79,0),1)</f>
        <v>1.4283999999999999</v>
      </c>
      <c r="AN4" s="107">
        <f ca="1">INDEX(Strom_2020!$BB$3:$BB$79,MATCH(AN$2,Strom_2020!$A$3:$A$79,0),1)</f>
        <v>1.3797999999999999</v>
      </c>
      <c r="AO4" s="107">
        <f ca="1">INDEX(Strom_2020!$BB$3:$BB$79,MATCH(AO$2,Strom_2020!$A$3:$A$79,0),1)</f>
        <v>1.3788</v>
      </c>
      <c r="AP4" s="107">
        <f ca="1">INDEX(Strom_2020!$BB$3:$BB$79,MATCH(AP$2,Strom_2020!$A$3:$A$79,0),1)</f>
        <v>1.3446</v>
      </c>
      <c r="AQ4" s="107">
        <f ca="1">INDEX(Strom_2020!$BB$3:$BB$79,MATCH(AQ$2,Strom_2020!$A$3:$A$79,0),1)</f>
        <v>1.3167</v>
      </c>
      <c r="AR4" s="107">
        <f ca="1">INDEX(Strom_2020!$BB$3:$BB$79,MATCH(AR$2,Strom_2020!$A$3:$A$79,0),1)</f>
        <v>1.2988999999999999</v>
      </c>
      <c r="AS4" s="107">
        <f ca="1">INDEX(Strom_2020!$BB$3:$BB$79,MATCH(AS$2,Strom_2020!$A$3:$A$79,0),1)</f>
        <v>1.3137000000000001</v>
      </c>
      <c r="AT4" s="107">
        <f ca="1">INDEX(Strom_2020!$BB$3:$BB$79,MATCH(AT$2,Strom_2020!$A$3:$A$79,0),1)</f>
        <v>1.2967</v>
      </c>
      <c r="AU4" s="107">
        <f ca="1">INDEX(Strom_2020!$BB$3:$BB$79,MATCH(AU$2,Strom_2020!$A$3:$A$79,0),1)</f>
        <v>1.2447999999999999</v>
      </c>
      <c r="AV4" s="107">
        <f ca="1">INDEX(Strom_2020!$BB$3:$BB$79,MATCH(AV$2,Strom_2020!$A$3:$A$79,0),1)</f>
        <v>1.2077</v>
      </c>
      <c r="AW4" s="107">
        <f ca="1">INDEX(Strom_2020!$BB$3:$BB$79,MATCH(AW$2,Strom_2020!$A$3:$A$79,0),1)</f>
        <v>1.2070000000000001</v>
      </c>
      <c r="AX4" s="107">
        <f ca="1">INDEX(Strom_2020!$BB$3:$BB$79,MATCH(AX$2,Strom_2020!$A$3:$A$79,0),1)</f>
        <v>1.1716</v>
      </c>
      <c r="AY4" s="107">
        <f ca="1">INDEX(Strom_2020!$BB$3:$BB$79,MATCH(AY$2,Strom_2020!$A$3:$A$79,0),1)</f>
        <v>1.1495</v>
      </c>
      <c r="AZ4" s="107">
        <f ca="1">INDEX(Strom_2020!$BB$3:$BB$79,MATCH(AZ$2,Strom_2020!$A$3:$A$79,0),1)</f>
        <v>1.1598999999999999</v>
      </c>
      <c r="BA4" s="107">
        <f ca="1">INDEX(Strom_2020!$BB$3:$BB$79,MATCH(BA$2,Strom_2020!$A$3:$A$79,0),1)</f>
        <v>1.1694</v>
      </c>
      <c r="BB4" s="107">
        <f ca="1">INDEX(Strom_2020!$BB$3:$BB$79,MATCH(BB$2,Strom_2020!$A$3:$A$79,0),1)</f>
        <v>1.1834</v>
      </c>
      <c r="BC4" s="107">
        <f ca="1">INDEX(Strom_2020!$BB$3:$BB$79,MATCH(BC$2,Strom_2020!$A$3:$A$79,0),1)</f>
        <v>1.2361</v>
      </c>
      <c r="BD4" s="107">
        <f ca="1">INDEX(Strom_2020!$BB$3:$BB$79,MATCH(BD$2,Strom_2020!$A$3:$A$79,0),1)</f>
        <v>1.2898000000000001</v>
      </c>
      <c r="BE4" s="107">
        <f ca="1">INDEX(Strom_2020!$BB$3:$BB$79,MATCH(BE$2,Strom_2020!$A$3:$A$79,0),1)</f>
        <v>1.3166</v>
      </c>
      <c r="BF4" s="107">
        <f ca="1">INDEX(Strom_2020!$BB$3:$BB$79,MATCH(BF$2,Strom_2020!$A$3:$A$79,0),1)</f>
        <v>1.3282</v>
      </c>
      <c r="BG4" s="107">
        <f ca="1">INDEX(Strom_2020!$BB$3:$BB$79,MATCH(BG$2,Strom_2020!$A$3:$A$79,0),1)</f>
        <v>1.2927</v>
      </c>
      <c r="BH4" s="107">
        <f ca="1">INDEX(Strom_2020!$BB$3:$BB$79,MATCH(BH$2,Strom_2020!$A$3:$A$79,0),1)</f>
        <v>1.2978000000000001</v>
      </c>
      <c r="BI4" s="107">
        <f ca="1">INDEX(Strom_2020!$BB$3:$BB$79,MATCH(BI$2,Strom_2020!$A$3:$A$79,0),1)</f>
        <v>1.3110999999999999</v>
      </c>
      <c r="BJ4" s="107">
        <f ca="1">INDEX(Strom_2020!$BB$3:$BB$79,MATCH(BJ$2,Strom_2020!$A$3:$A$79,0),1)</f>
        <v>1.3252999999999999</v>
      </c>
      <c r="BK4" s="107">
        <f ca="1">INDEX(Strom_2020!$BB$3:$BB$79,MATCH(BK$2,Strom_2020!$A$3:$A$79,0),1)</f>
        <v>1.3262</v>
      </c>
      <c r="BL4" s="107">
        <f ca="1">INDEX(Strom_2020!$BB$3:$BB$79,MATCH(BL$2,Strom_2020!$A$3:$A$79,0),1)</f>
        <v>1.3358000000000001</v>
      </c>
      <c r="BM4" s="107">
        <f ca="1">INDEX(Strom_2020!$BB$3:$BB$79,MATCH(BM$2,Strom_2020!$A$3:$A$79,0),1)</f>
        <v>1.2870999999999999</v>
      </c>
      <c r="BN4" s="107">
        <f ca="1">INDEX(Strom_2020!$BB$3:$BB$79,MATCH(BN$2,Strom_2020!$A$3:$A$79,0),1)</f>
        <v>1.2521</v>
      </c>
      <c r="BO4" s="107">
        <f ca="1">INDEX(Strom_2020!$BB$3:$BB$79,MATCH(BO$2,Strom_2020!$A$3:$A$79,0),1)</f>
        <v>1.2407999999999999</v>
      </c>
      <c r="BP4" s="107">
        <f ca="1">INDEX(Strom_2020!$BB$3:$BB$79,MATCH(BP$2,Strom_2020!$A$3:$A$79,0),1)</f>
        <v>1.2605</v>
      </c>
      <c r="BQ4" s="107">
        <f ca="1">INDEX(Strom_2020!$BB$3:$BB$79,MATCH(BQ$2,Strom_2020!$A$3:$A$79,0),1)</f>
        <v>1.2491000000000001</v>
      </c>
      <c r="BR4" s="107">
        <f ca="1">INDEX(Strom_2020!$BB$3:$BB$79,MATCH(BR$2,Strom_2020!$A$3:$A$79,0),1)</f>
        <v>1.1904999999999999</v>
      </c>
      <c r="BS4" s="107">
        <f ca="1">INDEX(Strom_2020!$BB$3:$BB$79,MATCH(BS$2,Strom_2020!$A$3:$A$79,0),1)</f>
        <v>1.1742999999999999</v>
      </c>
      <c r="BT4" s="107">
        <f ca="1">INDEX(Strom_2020!$BB$3:$BB$79,MATCH(BT$2,Strom_2020!$A$3:$A$79,0),1)</f>
        <v>1.1771</v>
      </c>
      <c r="BU4" s="107">
        <f ca="1">INDEX(Strom_2020!$BB$3:$BB$79,MATCH(BU$2,Strom_2020!$A$3:$A$79,0),1)</f>
        <v>1.1738999999999999</v>
      </c>
      <c r="BV4" s="107">
        <f ca="1">INDEX(Strom_2020!$BB$3:$BB$79,MATCH(BV$2,Strom_2020!$A$3:$A$79,0),1)</f>
        <v>1.1404000000000001</v>
      </c>
      <c r="BW4" s="107">
        <f ca="1">INDEX(Strom_2020!$BB$3:$BB$79,MATCH(BW$2,Strom_2020!$A$3:$A$79,0),1)</f>
        <v>1.1402000000000001</v>
      </c>
      <c r="BX4" s="107">
        <f ca="1">INDEX(Strom_2020!$BB$3:$BB$79,MATCH(BX$2,Strom_2020!$A$3:$A$79,0),1)</f>
        <v>1.1092</v>
      </c>
      <c r="BY4" s="107">
        <f ca="1">INDEX(Strom_2020!$BB$3:$BB$79,MATCH(BY$2,Strom_2020!$A$3:$A$79,0),1)</f>
        <v>1.0604</v>
      </c>
      <c r="BZ4" s="107">
        <f ca="1">INDEX(Strom_2020!$BB$3:$BB$79,MATCH(BZ$2,Strom_2020!$A$3:$A$79,0),1)</f>
        <v>1.0179</v>
      </c>
      <c r="CA4" s="107">
        <f ca="1">INDEX(Strom_2020!$BB$3:$BB$79,MATCH(CA$2,Strom_2020!$A$3:$A$79,0),1)</f>
        <v>1</v>
      </c>
    </row>
    <row r="5" spans="1:79" ht="20.100000000000001" customHeight="1">
      <c r="A5" s="48">
        <v>3</v>
      </c>
      <c r="B5" s="48" t="s">
        <v>6</v>
      </c>
      <c r="C5" s="49"/>
      <c r="D5" s="48"/>
      <c r="E5" s="48"/>
      <c r="F5" s="107">
        <f>INDEX(Strom_2020!$BD$3:$BD$79,MATCH(F$2,Strom_2020!$A$3:$A$79,0),1)</f>
        <v>0</v>
      </c>
      <c r="G5" s="107">
        <f>INDEX(Strom_2020!$BD$3:$BD$79,MATCH(G$2,Strom_2020!$A$3:$A$79,0),1)</f>
        <v>0</v>
      </c>
      <c r="H5" s="107">
        <f>INDEX(Strom_2020!$BD$3:$BD$79,MATCH(H$2,Strom_2020!$A$3:$A$79,0),1)</f>
        <v>0</v>
      </c>
      <c r="I5" s="107">
        <f>INDEX(Strom_2020!$BD$3:$BD$79,MATCH(I$2,Strom_2020!$A$3:$A$79,0),1)</f>
        <v>0</v>
      </c>
      <c r="J5" s="107">
        <f>INDEX(Strom_2020!$BD$3:$BD$79,MATCH(J$2,Strom_2020!$A$3:$A$79,0),1)</f>
        <v>0</v>
      </c>
      <c r="K5" s="107">
        <f>INDEX(Strom_2020!$BD$3:$BD$79,MATCH(K$2,Strom_2020!$A$3:$A$79,0),1)</f>
        <v>0</v>
      </c>
      <c r="L5" s="107">
        <f>INDEX(Strom_2020!$BD$3:$BD$79,MATCH(L$2,Strom_2020!$A$3:$A$79,0),1)</f>
        <v>0</v>
      </c>
      <c r="M5" s="107">
        <f>INDEX(Strom_2020!$BD$3:$BD$79,MATCH(M$2,Strom_2020!$A$3:$A$79,0),1)</f>
        <v>0</v>
      </c>
      <c r="N5" s="107">
        <f>INDEX(Strom_2020!$BD$3:$BD$79,MATCH(N$2,Strom_2020!$A$3:$A$79,0),1)</f>
        <v>0</v>
      </c>
      <c r="O5" s="107">
        <f>INDEX(Strom_2020!$BD$3:$BD$79,MATCH(O$2,Strom_2020!$A$3:$A$79,0),1)</f>
        <v>0</v>
      </c>
      <c r="P5" s="107">
        <f>INDEX(Strom_2020!$BD$3:$BD$79,MATCH(P$2,Strom_2020!$A$3:$A$79,0),1)</f>
        <v>0</v>
      </c>
      <c r="Q5" s="107">
        <f ca="1">INDEX(Strom_2020!$BD$3:$BD$79,MATCH(Q$2,Strom_2020!$A$3:$A$79,0),1)</f>
        <v>3.0002</v>
      </c>
      <c r="R5" s="107">
        <f ca="1">INDEX(Strom_2020!$BD$3:$BD$79,MATCH(R$2,Strom_2020!$A$3:$A$79,0),1)</f>
        <v>2.9310999999999998</v>
      </c>
      <c r="S5" s="107">
        <f ca="1">INDEX(Strom_2020!$BD$3:$BD$79,MATCH(S$2,Strom_2020!$A$3:$A$79,0),1)</f>
        <v>2.8104</v>
      </c>
      <c r="T5" s="107">
        <f ca="1">INDEX(Strom_2020!$BD$3:$BD$79,MATCH(T$2,Strom_2020!$A$3:$A$79,0),1)</f>
        <v>2.7433999999999998</v>
      </c>
      <c r="U5" s="107">
        <f ca="1">INDEX(Strom_2020!$BD$3:$BD$79,MATCH(U$2,Strom_2020!$A$3:$A$79,0),1)</f>
        <v>2.6869000000000001</v>
      </c>
      <c r="V5" s="107">
        <f ca="1">INDEX(Strom_2020!$BD$3:$BD$79,MATCH(V$2,Strom_2020!$A$3:$A$79,0),1)</f>
        <v>2.706</v>
      </c>
      <c r="W5" s="107">
        <f ca="1">INDEX(Strom_2020!$BD$3:$BD$79,MATCH(W$2,Strom_2020!$A$3:$A$79,0),1)</f>
        <v>2.6082999999999998</v>
      </c>
      <c r="X5" s="107">
        <f ca="1">INDEX(Strom_2020!$BD$3:$BD$79,MATCH(X$2,Strom_2020!$A$3:$A$79,0),1)</f>
        <v>2.5127000000000002</v>
      </c>
      <c r="Y5" s="107">
        <f ca="1">INDEX(Strom_2020!$BD$3:$BD$79,MATCH(Y$2,Strom_2020!$A$3:$A$79,0),1)</f>
        <v>2.3687</v>
      </c>
      <c r="Z5" s="107">
        <f ca="1">INDEX(Strom_2020!$BD$3:$BD$79,MATCH(Z$2,Strom_2020!$A$3:$A$79,0),1)</f>
        <v>2.6095000000000002</v>
      </c>
      <c r="AA5" s="107">
        <f ca="1">INDEX(Strom_2020!$BD$3:$BD$79,MATCH(AA$2,Strom_2020!$A$3:$A$79,0),1)</f>
        <v>2.6469999999999998</v>
      </c>
      <c r="AB5" s="107">
        <f ca="1">INDEX(Strom_2020!$BD$3:$BD$79,MATCH(AB$2,Strom_2020!$A$3:$A$79,0),1)</f>
        <v>2.4462000000000002</v>
      </c>
      <c r="AC5" s="107">
        <f ca="1">INDEX(Strom_2020!$BD$3:$BD$79,MATCH(AC$2,Strom_2020!$A$3:$A$79,0),1)</f>
        <v>2.1901999999999999</v>
      </c>
      <c r="AD5" s="107">
        <f ca="1">INDEX(Strom_2020!$BD$3:$BD$79,MATCH(AD$2,Strom_2020!$A$3:$A$79,0),1)</f>
        <v>2.2050999999999998</v>
      </c>
      <c r="AE5" s="107">
        <f ca="1">INDEX(Strom_2020!$BD$3:$BD$79,MATCH(AE$2,Strom_2020!$A$3:$A$79,0),1)</f>
        <v>2.2162999999999999</v>
      </c>
      <c r="AF5" s="107">
        <f ca="1">INDEX(Strom_2020!$BD$3:$BD$79,MATCH(AF$2,Strom_2020!$A$3:$A$79,0),1)</f>
        <v>2.125</v>
      </c>
      <c r="AG5" s="107">
        <f ca="1">INDEX(Strom_2020!$BD$3:$BD$79,MATCH(AG$2,Strom_2020!$A$3:$A$79,0),1)</f>
        <v>1.9896</v>
      </c>
      <c r="AH5" s="107">
        <f ca="1">INDEX(Strom_2020!$BD$3:$BD$79,MATCH(AH$2,Strom_2020!$A$3:$A$79,0),1)</f>
        <v>2.0728</v>
      </c>
      <c r="AI5" s="107">
        <f ca="1">INDEX(Strom_2020!$BD$3:$BD$79,MATCH(AI$2,Strom_2020!$A$3:$A$79,0),1)</f>
        <v>2.0028000000000001</v>
      </c>
      <c r="AJ5" s="107">
        <f ca="1">INDEX(Strom_2020!$BD$3:$BD$79,MATCH(AJ$2,Strom_2020!$A$3:$A$79,0),1)</f>
        <v>1.9742999999999999</v>
      </c>
      <c r="AK5" s="107">
        <f ca="1">INDEX(Strom_2020!$BD$3:$BD$79,MATCH(AK$2,Strom_2020!$A$3:$A$79,0),1)</f>
        <v>1.9867999999999999</v>
      </c>
      <c r="AL5" s="107">
        <f ca="1">INDEX(Strom_2020!$BD$3:$BD$79,MATCH(AL$2,Strom_2020!$A$3:$A$79,0),1)</f>
        <v>1.8460000000000001</v>
      </c>
      <c r="AM5" s="107">
        <f ca="1">INDEX(Strom_2020!$BD$3:$BD$79,MATCH(AM$2,Strom_2020!$A$3:$A$79,0),1)</f>
        <v>1.675</v>
      </c>
      <c r="AN5" s="107">
        <f ca="1">INDEX(Strom_2020!$BD$3:$BD$79,MATCH(AN$2,Strom_2020!$A$3:$A$79,0),1)</f>
        <v>1.5925</v>
      </c>
      <c r="AO5" s="107">
        <f ca="1">INDEX(Strom_2020!$BD$3:$BD$79,MATCH(AO$2,Strom_2020!$A$3:$A$79,0),1)</f>
        <v>1.5508</v>
      </c>
      <c r="AP5" s="107">
        <f ca="1">INDEX(Strom_2020!$BD$3:$BD$79,MATCH(AP$2,Strom_2020!$A$3:$A$79,0),1)</f>
        <v>1.5528999999999999</v>
      </c>
      <c r="AQ5" s="107">
        <f ca="1">INDEX(Strom_2020!$BD$3:$BD$79,MATCH(AQ$2,Strom_2020!$A$3:$A$79,0),1)</f>
        <v>1.5470999999999999</v>
      </c>
      <c r="AR5" s="107">
        <f ca="1">INDEX(Strom_2020!$BD$3:$BD$79,MATCH(AR$2,Strom_2020!$A$3:$A$79,0),1)</f>
        <v>1.5375000000000001</v>
      </c>
      <c r="AS5" s="107">
        <f ca="1">INDEX(Strom_2020!$BD$3:$BD$79,MATCH(AS$2,Strom_2020!$A$3:$A$79,0),1)</f>
        <v>1.5137</v>
      </c>
      <c r="AT5" s="107">
        <f ca="1">INDEX(Strom_2020!$BD$3:$BD$79,MATCH(AT$2,Strom_2020!$A$3:$A$79,0),1)</f>
        <v>1.4887999999999999</v>
      </c>
      <c r="AU5" s="107">
        <f ca="1">INDEX(Strom_2020!$BD$3:$BD$79,MATCH(AU$2,Strom_2020!$A$3:$A$79,0),1)</f>
        <v>1.4575</v>
      </c>
      <c r="AV5" s="107">
        <f ca="1">INDEX(Strom_2020!$BD$3:$BD$79,MATCH(AV$2,Strom_2020!$A$3:$A$79,0),1)</f>
        <v>1.4198</v>
      </c>
      <c r="AW5" s="107">
        <f ca="1">INDEX(Strom_2020!$BD$3:$BD$79,MATCH(AW$2,Strom_2020!$A$3:$A$79,0),1)</f>
        <v>1.3798999999999999</v>
      </c>
      <c r="AX5" s="107">
        <f ca="1">INDEX(Strom_2020!$BD$3:$BD$79,MATCH(AX$2,Strom_2020!$A$3:$A$79,0),1)</f>
        <v>1.3298000000000001</v>
      </c>
      <c r="AY5" s="107">
        <f ca="1">INDEX(Strom_2020!$BD$3:$BD$79,MATCH(AY$2,Strom_2020!$A$3:$A$79,0),1)</f>
        <v>1.2904</v>
      </c>
      <c r="AZ5" s="107">
        <f ca="1">INDEX(Strom_2020!$BD$3:$BD$79,MATCH(AZ$2,Strom_2020!$A$3:$A$79,0),1)</f>
        <v>1.2861</v>
      </c>
      <c r="BA5" s="107">
        <f ca="1">INDEX(Strom_2020!$BD$3:$BD$79,MATCH(BA$2,Strom_2020!$A$3:$A$79,0),1)</f>
        <v>1.2871999999999999</v>
      </c>
      <c r="BB5" s="107">
        <f ca="1">INDEX(Strom_2020!$BD$3:$BD$79,MATCH(BB$2,Strom_2020!$A$3:$A$79,0),1)</f>
        <v>1.2929999999999999</v>
      </c>
      <c r="BC5" s="107">
        <f ca="1">INDEX(Strom_2020!$BD$3:$BD$79,MATCH(BC$2,Strom_2020!$A$3:$A$79,0),1)</f>
        <v>1.3274999999999999</v>
      </c>
      <c r="BD5" s="107">
        <f ca="1">INDEX(Strom_2020!$BD$3:$BD$79,MATCH(BD$2,Strom_2020!$A$3:$A$79,0),1)</f>
        <v>1.3513999999999999</v>
      </c>
      <c r="BE5" s="107">
        <f ca="1">INDEX(Strom_2020!$BD$3:$BD$79,MATCH(BE$2,Strom_2020!$A$3:$A$79,0),1)</f>
        <v>1.3571</v>
      </c>
      <c r="BF5" s="107">
        <f ca="1">INDEX(Strom_2020!$BD$3:$BD$79,MATCH(BF$2,Strom_2020!$A$3:$A$79,0),1)</f>
        <v>1.3557999999999999</v>
      </c>
      <c r="BG5" s="107">
        <f ca="1">INDEX(Strom_2020!$BD$3:$BD$79,MATCH(BG$2,Strom_2020!$A$3:$A$79,0),1)</f>
        <v>1.3169</v>
      </c>
      <c r="BH5" s="107">
        <f ca="1">INDEX(Strom_2020!$BD$3:$BD$79,MATCH(BH$2,Strom_2020!$A$3:$A$79,0),1)</f>
        <v>1.3136000000000001</v>
      </c>
      <c r="BI5" s="107">
        <f ca="1">INDEX(Strom_2020!$BD$3:$BD$79,MATCH(BI$2,Strom_2020!$A$3:$A$79,0),1)</f>
        <v>1.3371999999999999</v>
      </c>
      <c r="BJ5" s="107">
        <f ca="1">INDEX(Strom_2020!$BD$3:$BD$79,MATCH(BJ$2,Strom_2020!$A$3:$A$79,0),1)</f>
        <v>1.3593999999999999</v>
      </c>
      <c r="BK5" s="107">
        <f ca="1">INDEX(Strom_2020!$BD$3:$BD$79,MATCH(BK$2,Strom_2020!$A$3:$A$79,0),1)</f>
        <v>1.3358000000000001</v>
      </c>
      <c r="BL5" s="107">
        <f ca="1">INDEX(Strom_2020!$BD$3:$BD$79,MATCH(BL$2,Strom_2020!$A$3:$A$79,0),1)</f>
        <v>1.2976000000000001</v>
      </c>
      <c r="BM5" s="107">
        <f ca="1">INDEX(Strom_2020!$BD$3:$BD$79,MATCH(BM$2,Strom_2020!$A$3:$A$79,0),1)</f>
        <v>1.2658</v>
      </c>
      <c r="BN5" s="107">
        <f ca="1">INDEX(Strom_2020!$BD$3:$BD$79,MATCH(BN$2,Strom_2020!$A$3:$A$79,0),1)</f>
        <v>1.2130000000000001</v>
      </c>
      <c r="BO5" s="107">
        <f ca="1">INDEX(Strom_2020!$BD$3:$BD$79,MATCH(BO$2,Strom_2020!$A$3:$A$79,0),1)</f>
        <v>1.1760999999999999</v>
      </c>
      <c r="BP5" s="107">
        <f ca="1">INDEX(Strom_2020!$BD$3:$BD$79,MATCH(BP$2,Strom_2020!$A$3:$A$79,0),1)</f>
        <v>1.1891</v>
      </c>
      <c r="BQ5" s="107">
        <f ca="1">INDEX(Strom_2020!$BD$3:$BD$79,MATCH(BQ$2,Strom_2020!$A$3:$A$79,0),1)</f>
        <v>1.2117</v>
      </c>
      <c r="BR5" s="107">
        <f ca="1">INDEX(Strom_2020!$BD$3:$BD$79,MATCH(BR$2,Strom_2020!$A$3:$A$79,0),1)</f>
        <v>1.1717</v>
      </c>
      <c r="BS5" s="107">
        <f ca="1">INDEX(Strom_2020!$BD$3:$BD$79,MATCH(BS$2,Strom_2020!$A$3:$A$79,0),1)</f>
        <v>1.1674</v>
      </c>
      <c r="BT5" s="107">
        <f ca="1">INDEX(Strom_2020!$BD$3:$BD$79,MATCH(BT$2,Strom_2020!$A$3:$A$79,0),1)</f>
        <v>1.1679999999999999</v>
      </c>
      <c r="BU5" s="107">
        <f ca="1">INDEX(Strom_2020!$BD$3:$BD$79,MATCH(BU$2,Strom_2020!$A$3:$A$79,0),1)</f>
        <v>1.1604000000000001</v>
      </c>
      <c r="BV5" s="107">
        <f ca="1">INDEX(Strom_2020!$BD$3:$BD$79,MATCH(BV$2,Strom_2020!$A$3:$A$79,0),1)</f>
        <v>1.1355</v>
      </c>
      <c r="BW5" s="107">
        <f ca="1">INDEX(Strom_2020!$BD$3:$BD$79,MATCH(BW$2,Strom_2020!$A$3:$A$79,0),1)</f>
        <v>1.1355999999999999</v>
      </c>
      <c r="BX5" s="107">
        <f ca="1">INDEX(Strom_2020!$BD$3:$BD$79,MATCH(BX$2,Strom_2020!$A$3:$A$79,0),1)</f>
        <v>1.105</v>
      </c>
      <c r="BY5" s="107">
        <f ca="1">INDEX(Strom_2020!$BD$3:$BD$79,MATCH(BY$2,Strom_2020!$A$3:$A$79,0),1)</f>
        <v>1.0581</v>
      </c>
      <c r="BZ5" s="107">
        <f ca="1">INDEX(Strom_2020!$BD$3:$BD$79,MATCH(BZ$2,Strom_2020!$A$3:$A$79,0),1)</f>
        <v>1.0199</v>
      </c>
      <c r="CA5" s="107">
        <f ca="1">INDEX(Strom_2020!$BD$3:$BD$79,MATCH(CA$2,Strom_2020!$A$3:$A$79,0),1)</f>
        <v>1</v>
      </c>
    </row>
    <row r="6" spans="1:79" ht="20.100000000000001" customHeight="1">
      <c r="A6" s="48">
        <v>4</v>
      </c>
      <c r="B6" s="48" t="s">
        <v>7</v>
      </c>
      <c r="C6" s="49"/>
      <c r="D6" s="48"/>
      <c r="E6" s="48"/>
      <c r="F6" s="107">
        <f>INDEX(Strom_2020!$BF$3:$BF$79,MATCH(F$2,Strom_2020!$A$3:$A$79,0),1)</f>
        <v>0</v>
      </c>
      <c r="G6" s="107">
        <f>INDEX(Strom_2020!$BF$3:$BF$79,MATCH(G$2,Strom_2020!$A$3:$A$79,0),1)</f>
        <v>0</v>
      </c>
      <c r="H6" s="107">
        <f>INDEX(Strom_2020!$BF$3:$BF$79,MATCH(H$2,Strom_2020!$A$3:$A$79,0),1)</f>
        <v>0</v>
      </c>
      <c r="I6" s="107">
        <f>INDEX(Strom_2020!$BF$3:$BF$79,MATCH(I$2,Strom_2020!$A$3:$A$79,0),1)</f>
        <v>0</v>
      </c>
      <c r="J6" s="107">
        <f>INDEX(Strom_2020!$BF$3:$BF$79,MATCH(J$2,Strom_2020!$A$3:$A$79,0),1)</f>
        <v>0</v>
      </c>
      <c r="K6" s="107">
        <f>INDEX(Strom_2020!$BF$3:$BF$79,MATCH(K$2,Strom_2020!$A$3:$A$79,0),1)</f>
        <v>0</v>
      </c>
      <c r="L6" s="107">
        <f>INDEX(Strom_2020!$BF$3:$BF$79,MATCH(L$2,Strom_2020!$A$3:$A$79,0),1)</f>
        <v>0</v>
      </c>
      <c r="M6" s="107">
        <f>INDEX(Strom_2020!$BF$3:$BF$79,MATCH(M$2,Strom_2020!$A$3:$A$79,0),1)</f>
        <v>0</v>
      </c>
      <c r="N6" s="107">
        <f>INDEX(Strom_2020!$BF$3:$BF$79,MATCH(N$2,Strom_2020!$A$3:$A$79,0),1)</f>
        <v>0</v>
      </c>
      <c r="O6" s="107">
        <f>INDEX(Strom_2020!$BF$3:$BF$79,MATCH(O$2,Strom_2020!$A$3:$A$79,0),1)</f>
        <v>0</v>
      </c>
      <c r="P6" s="107">
        <f>INDEX(Strom_2020!$BF$3:$BF$79,MATCH(P$2,Strom_2020!$A$3:$A$79,0),1)</f>
        <v>0</v>
      </c>
      <c r="Q6" s="107">
        <f ca="1">INDEX(Strom_2020!$BF$3:$BF$79,MATCH(Q$2,Strom_2020!$A$3:$A$79,0),1)</f>
        <v>3.8304</v>
      </c>
      <c r="R6" s="107">
        <f ca="1">INDEX(Strom_2020!$BF$3:$BF$79,MATCH(R$2,Strom_2020!$A$3:$A$79,0),1)</f>
        <v>3.7730999999999999</v>
      </c>
      <c r="S6" s="107">
        <f ca="1">INDEX(Strom_2020!$BF$3:$BF$79,MATCH(S$2,Strom_2020!$A$3:$A$79,0),1)</f>
        <v>3.6646000000000001</v>
      </c>
      <c r="T6" s="107">
        <f ca="1">INDEX(Strom_2020!$BF$3:$BF$79,MATCH(T$2,Strom_2020!$A$3:$A$79,0),1)</f>
        <v>3.5503</v>
      </c>
      <c r="U6" s="107">
        <f ca="1">INDEX(Strom_2020!$BF$3:$BF$79,MATCH(U$2,Strom_2020!$A$3:$A$79,0),1)</f>
        <v>3.4681999999999999</v>
      </c>
      <c r="V6" s="107">
        <f ca="1">INDEX(Strom_2020!$BF$3:$BF$79,MATCH(V$2,Strom_2020!$A$3:$A$79,0),1)</f>
        <v>3.4056000000000002</v>
      </c>
      <c r="W6" s="107">
        <f ca="1">INDEX(Strom_2020!$BF$3:$BF$79,MATCH(W$2,Strom_2020!$A$3:$A$79,0),1)</f>
        <v>3.3563000000000001</v>
      </c>
      <c r="X6" s="107">
        <f ca="1">INDEX(Strom_2020!$BF$3:$BF$79,MATCH(X$2,Strom_2020!$A$3:$A$79,0),1)</f>
        <v>3.3304</v>
      </c>
      <c r="Y6" s="107">
        <f ca="1">INDEX(Strom_2020!$BF$3:$BF$79,MATCH(Y$2,Strom_2020!$A$3:$A$79,0),1)</f>
        <v>3.2906</v>
      </c>
      <c r="Z6" s="107">
        <f ca="1">INDEX(Strom_2020!$BF$3:$BF$79,MATCH(Z$2,Strom_2020!$A$3:$A$79,0),1)</f>
        <v>3.3584000000000001</v>
      </c>
      <c r="AA6" s="107">
        <f ca="1">INDEX(Strom_2020!$BF$3:$BF$79,MATCH(AA$2,Strom_2020!$A$3:$A$79,0),1)</f>
        <v>3.3115000000000001</v>
      </c>
      <c r="AB6" s="107">
        <f ca="1">INDEX(Strom_2020!$BF$3:$BF$79,MATCH(AB$2,Strom_2020!$A$3:$A$79,0),1)</f>
        <v>3.2294</v>
      </c>
      <c r="AC6" s="107">
        <f ca="1">INDEX(Strom_2020!$BF$3:$BF$79,MATCH(AC$2,Strom_2020!$A$3:$A$79,0),1)</f>
        <v>2.9689000000000001</v>
      </c>
      <c r="AD6" s="107">
        <f ca="1">INDEX(Strom_2020!$BF$3:$BF$79,MATCH(AD$2,Strom_2020!$A$3:$A$79,0),1)</f>
        <v>2.8130000000000002</v>
      </c>
      <c r="AE6" s="107">
        <f ca="1">INDEX(Strom_2020!$BF$3:$BF$79,MATCH(AE$2,Strom_2020!$A$3:$A$79,0),1)</f>
        <v>2.7313000000000001</v>
      </c>
      <c r="AF6" s="107">
        <f ca="1">INDEX(Strom_2020!$BF$3:$BF$79,MATCH(AF$2,Strom_2020!$A$3:$A$79,0),1)</f>
        <v>2.5870000000000002</v>
      </c>
      <c r="AG6" s="107">
        <f ca="1">INDEX(Strom_2020!$BF$3:$BF$79,MATCH(AG$2,Strom_2020!$A$3:$A$79,0),1)</f>
        <v>2.3275000000000001</v>
      </c>
      <c r="AH6" s="107">
        <f ca="1">INDEX(Strom_2020!$BF$3:$BF$79,MATCH(AH$2,Strom_2020!$A$3:$A$79,0),1)</f>
        <v>2.2433999999999998</v>
      </c>
      <c r="AI6" s="107">
        <f ca="1">INDEX(Strom_2020!$BF$3:$BF$79,MATCH(AI$2,Strom_2020!$A$3:$A$79,0),1)</f>
        <v>2.1732999999999998</v>
      </c>
      <c r="AJ6" s="107">
        <f ca="1">INDEX(Strom_2020!$BF$3:$BF$79,MATCH(AJ$2,Strom_2020!$A$3:$A$79,0),1)</f>
        <v>2.1065999999999998</v>
      </c>
      <c r="AK6" s="107">
        <f ca="1">INDEX(Strom_2020!$BF$3:$BF$79,MATCH(AK$2,Strom_2020!$A$3:$A$79,0),1)</f>
        <v>2.0539999999999998</v>
      </c>
      <c r="AL6" s="107">
        <f ca="1">INDEX(Strom_2020!$BF$3:$BF$79,MATCH(AL$2,Strom_2020!$A$3:$A$79,0),1)</f>
        <v>1.9432</v>
      </c>
      <c r="AM6" s="107">
        <f ca="1">INDEX(Strom_2020!$BF$3:$BF$79,MATCH(AM$2,Strom_2020!$A$3:$A$79,0),1)</f>
        <v>1.7988999999999999</v>
      </c>
      <c r="AN6" s="107">
        <f ca="1">INDEX(Strom_2020!$BF$3:$BF$79,MATCH(AN$2,Strom_2020!$A$3:$A$79,0),1)</f>
        <v>1.7078</v>
      </c>
      <c r="AO6" s="107">
        <f ca="1">INDEX(Strom_2020!$BF$3:$BF$79,MATCH(AO$2,Strom_2020!$A$3:$A$79,0),1)</f>
        <v>1.6501999999999999</v>
      </c>
      <c r="AP6" s="107">
        <f ca="1">INDEX(Strom_2020!$BF$3:$BF$79,MATCH(AP$2,Strom_2020!$A$3:$A$79,0),1)</f>
        <v>1.6335999999999999</v>
      </c>
      <c r="AQ6" s="107">
        <f ca="1">INDEX(Strom_2020!$BF$3:$BF$79,MATCH(AQ$2,Strom_2020!$A$3:$A$79,0),1)</f>
        <v>1.5961000000000001</v>
      </c>
      <c r="AR6" s="107">
        <f ca="1">INDEX(Strom_2020!$BF$3:$BF$79,MATCH(AR$2,Strom_2020!$A$3:$A$79,0),1)</f>
        <v>1.5716000000000001</v>
      </c>
      <c r="AS6" s="107">
        <f ca="1">INDEX(Strom_2020!$BF$3:$BF$79,MATCH(AS$2,Strom_2020!$A$3:$A$79,0),1)</f>
        <v>1.5692999999999999</v>
      </c>
      <c r="AT6" s="107">
        <f ca="1">INDEX(Strom_2020!$BF$3:$BF$79,MATCH(AT$2,Strom_2020!$A$3:$A$79,0),1)</f>
        <v>1.5849</v>
      </c>
      <c r="AU6" s="107">
        <f ca="1">INDEX(Strom_2020!$BF$3:$BF$79,MATCH(AU$2,Strom_2020!$A$3:$A$79,0),1)</f>
        <v>1.5617000000000001</v>
      </c>
      <c r="AV6" s="107">
        <f ca="1">INDEX(Strom_2020!$BF$3:$BF$79,MATCH(AV$2,Strom_2020!$A$3:$A$79,0),1)</f>
        <v>1.5199</v>
      </c>
      <c r="AW6" s="107">
        <f ca="1">INDEX(Strom_2020!$BF$3:$BF$79,MATCH(AW$2,Strom_2020!$A$3:$A$79,0),1)</f>
        <v>1.4712000000000001</v>
      </c>
      <c r="AX6" s="107">
        <f ca="1">INDEX(Strom_2020!$BF$3:$BF$79,MATCH(AX$2,Strom_2020!$A$3:$A$79,0),1)</f>
        <v>1.4162999999999999</v>
      </c>
      <c r="AY6" s="107">
        <f ca="1">INDEX(Strom_2020!$BF$3:$BF$79,MATCH(AY$2,Strom_2020!$A$3:$A$79,0),1)</f>
        <v>1.3727</v>
      </c>
      <c r="AZ6" s="107">
        <f ca="1">INDEX(Strom_2020!$BF$3:$BF$79,MATCH(AZ$2,Strom_2020!$A$3:$A$79,0),1)</f>
        <v>1.3573</v>
      </c>
      <c r="BA6" s="107">
        <f ca="1">INDEX(Strom_2020!$BF$3:$BF$79,MATCH(BA$2,Strom_2020!$A$3:$A$79,0),1)</f>
        <v>1.3492999999999999</v>
      </c>
      <c r="BB6" s="107">
        <f ca="1">INDEX(Strom_2020!$BF$3:$BF$79,MATCH(BB$2,Strom_2020!$A$3:$A$79,0),1)</f>
        <v>1.3299000000000001</v>
      </c>
      <c r="BC6" s="107">
        <f ca="1">INDEX(Strom_2020!$BF$3:$BF$79,MATCH(BC$2,Strom_2020!$A$3:$A$79,0),1)</f>
        <v>1.3523000000000001</v>
      </c>
      <c r="BD6" s="107">
        <f ca="1">INDEX(Strom_2020!$BF$3:$BF$79,MATCH(BD$2,Strom_2020!$A$3:$A$79,0),1)</f>
        <v>1.3512999999999999</v>
      </c>
      <c r="BE6" s="107">
        <f ca="1">INDEX(Strom_2020!$BF$3:$BF$79,MATCH(BE$2,Strom_2020!$A$3:$A$79,0),1)</f>
        <v>1.3601000000000001</v>
      </c>
      <c r="BF6" s="107">
        <f ca="1">INDEX(Strom_2020!$BF$3:$BF$79,MATCH(BF$2,Strom_2020!$A$3:$A$79,0),1)</f>
        <v>1.3757999999999999</v>
      </c>
      <c r="BG6" s="107">
        <f ca="1">INDEX(Strom_2020!$BF$3:$BF$79,MATCH(BG$2,Strom_2020!$A$3:$A$79,0),1)</f>
        <v>1.3580000000000001</v>
      </c>
      <c r="BH6" s="107">
        <f ca="1">INDEX(Strom_2020!$BF$3:$BF$79,MATCH(BH$2,Strom_2020!$A$3:$A$79,0),1)</f>
        <v>1.3313999999999999</v>
      </c>
      <c r="BI6" s="107">
        <f ca="1">INDEX(Strom_2020!$BF$3:$BF$79,MATCH(BI$2,Strom_2020!$A$3:$A$79,0),1)</f>
        <v>1.3378000000000001</v>
      </c>
      <c r="BJ6" s="107">
        <f ca="1">INDEX(Strom_2020!$BF$3:$BF$79,MATCH(BJ$2,Strom_2020!$A$3:$A$79,0),1)</f>
        <v>1.3269</v>
      </c>
      <c r="BK6" s="107">
        <f ca="1">INDEX(Strom_2020!$BF$3:$BF$79,MATCH(BK$2,Strom_2020!$A$3:$A$79,0),1)</f>
        <v>1.3145</v>
      </c>
      <c r="BL6" s="107">
        <f ca="1">INDEX(Strom_2020!$BF$3:$BF$79,MATCH(BL$2,Strom_2020!$A$3:$A$79,0),1)</f>
        <v>1.282</v>
      </c>
      <c r="BM6" s="107">
        <f ca="1">INDEX(Strom_2020!$BF$3:$BF$79,MATCH(BM$2,Strom_2020!$A$3:$A$79,0),1)</f>
        <v>1.2282</v>
      </c>
      <c r="BN6" s="107">
        <f ca="1">INDEX(Strom_2020!$BF$3:$BF$79,MATCH(BN$2,Strom_2020!$A$3:$A$79,0),1)</f>
        <v>1.2062999999999999</v>
      </c>
      <c r="BO6" s="107">
        <f ca="1">INDEX(Strom_2020!$BF$3:$BF$79,MATCH(BO$2,Strom_2020!$A$3:$A$79,0),1)</f>
        <v>1.1552</v>
      </c>
      <c r="BP6" s="107">
        <f ca="1">INDEX(Strom_2020!$BF$3:$BF$79,MATCH(BP$2,Strom_2020!$A$3:$A$79,0),1)</f>
        <v>1.1752</v>
      </c>
      <c r="BQ6" s="107">
        <f ca="1">INDEX(Strom_2020!$BF$3:$BF$79,MATCH(BQ$2,Strom_2020!$A$3:$A$79,0),1)</f>
        <v>1.1665000000000001</v>
      </c>
      <c r="BR6" s="107">
        <f ca="1">INDEX(Strom_2020!$BF$3:$BF$79,MATCH(BR$2,Strom_2020!$A$3:$A$79,0),1)</f>
        <v>1.1237999999999999</v>
      </c>
      <c r="BS6" s="107">
        <f ca="1">INDEX(Strom_2020!$BF$3:$BF$79,MATCH(BS$2,Strom_2020!$A$3:$A$79,0),1)</f>
        <v>1.1040000000000001</v>
      </c>
      <c r="BT6" s="107">
        <f ca="1">INDEX(Strom_2020!$BF$3:$BF$79,MATCH(BT$2,Strom_2020!$A$3:$A$79,0),1)</f>
        <v>1.0971</v>
      </c>
      <c r="BU6" s="107">
        <f ca="1">INDEX(Strom_2020!$BF$3:$BF$79,MATCH(BU$2,Strom_2020!$A$3:$A$79,0),1)</f>
        <v>1.0963000000000001</v>
      </c>
      <c r="BV6" s="107">
        <f ca="1">INDEX(Strom_2020!$BF$3:$BF$79,MATCH(BV$2,Strom_2020!$A$3:$A$79,0),1)</f>
        <v>1.0987</v>
      </c>
      <c r="BW6" s="107">
        <f ca="1">INDEX(Strom_2020!$BF$3:$BF$79,MATCH(BW$2,Strom_2020!$A$3:$A$79,0),1)</f>
        <v>1.1022000000000001</v>
      </c>
      <c r="BX6" s="107">
        <f ca="1">INDEX(Strom_2020!$BF$3:$BF$79,MATCH(BX$2,Strom_2020!$A$3:$A$79,0),1)</f>
        <v>1.0711999999999999</v>
      </c>
      <c r="BY6" s="107">
        <f ca="1">INDEX(Strom_2020!$BF$3:$BF$79,MATCH(BY$2,Strom_2020!$A$3:$A$79,0),1)</f>
        <v>1.0336000000000001</v>
      </c>
      <c r="BZ6" s="107">
        <f ca="1">INDEX(Strom_2020!$BF$3:$BF$79,MATCH(BZ$2,Strom_2020!$A$3:$A$79,0),1)</f>
        <v>1.0057</v>
      </c>
      <c r="CA6" s="107">
        <f ca="1">INDEX(Strom_2020!$BF$3:$BF$79,MATCH(CA$2,Strom_2020!$A$3:$A$79,0),1)</f>
        <v>1</v>
      </c>
    </row>
    <row r="7" spans="1:79" ht="20.100000000000001" customHeight="1">
      <c r="A7" s="48">
        <v>5</v>
      </c>
      <c r="B7" s="48" t="s">
        <v>3</v>
      </c>
      <c r="C7" s="49"/>
      <c r="D7" s="48"/>
      <c r="E7" s="48"/>
      <c r="F7" s="107">
        <f>INDEX(Strom_2020!$BH$3:$BH$79,MATCH(F$2,Strom_2020!$A$3:$A$79,0),1)</f>
        <v>0</v>
      </c>
      <c r="G7" s="107">
        <f>INDEX(Strom_2020!$BH$3:$BH$79,MATCH(G$2,Strom_2020!$A$3:$A$79,0),1)</f>
        <v>0</v>
      </c>
      <c r="H7" s="107">
        <f ca="1">INDEX(Strom_2020!$BH$3:$BH$79,MATCH(H$2,Strom_2020!$A$3:$A$79,0),1)</f>
        <v>3.7624</v>
      </c>
      <c r="I7" s="107">
        <f ca="1">INDEX(Strom_2020!$BH$3:$BH$79,MATCH(I$2,Strom_2020!$A$3:$A$79,0),1)</f>
        <v>3.8595999999999999</v>
      </c>
      <c r="J7" s="107">
        <f ca="1">INDEX(Strom_2020!$BH$3:$BH$79,MATCH(J$2,Strom_2020!$A$3:$A$79,0),1)</f>
        <v>3.2584</v>
      </c>
      <c r="K7" s="107">
        <f ca="1">INDEX(Strom_2020!$BH$3:$BH$79,MATCH(K$2,Strom_2020!$A$3:$A$79,0),1)</f>
        <v>3.1888000000000001</v>
      </c>
      <c r="L7" s="107">
        <f ca="1">INDEX(Strom_2020!$BH$3:$BH$79,MATCH(L$2,Strom_2020!$A$3:$A$79,0),1)</f>
        <v>3.2686000000000002</v>
      </c>
      <c r="M7" s="107">
        <f ca="1">INDEX(Strom_2020!$BH$3:$BH$79,MATCH(M$2,Strom_2020!$A$3:$A$79,0),1)</f>
        <v>3.3203999999999998</v>
      </c>
      <c r="N7" s="107">
        <f ca="1">INDEX(Strom_2020!$BH$3:$BH$79,MATCH(N$2,Strom_2020!$A$3:$A$79,0),1)</f>
        <v>3.2584</v>
      </c>
      <c r="O7" s="107">
        <f ca="1">INDEX(Strom_2020!$BH$3:$BH$79,MATCH(O$2,Strom_2020!$A$3:$A$79,0),1)</f>
        <v>3.2084000000000001</v>
      </c>
      <c r="P7" s="107">
        <f ca="1">INDEX(Strom_2020!$BH$3:$BH$79,MATCH(P$2,Strom_2020!$A$3:$A$79,0),1)</f>
        <v>3.1503999999999999</v>
      </c>
      <c r="Q7" s="107">
        <f ca="1">INDEX(Strom_2020!$BH$3:$BH$79,MATCH(Q$2,Strom_2020!$A$3:$A$79,0),1)</f>
        <v>3.1695000000000002</v>
      </c>
      <c r="R7" s="107">
        <f ca="1">INDEX(Strom_2020!$BH$3:$BH$79,MATCH(R$2,Strom_2020!$A$3:$A$79,0),1)</f>
        <v>3.1888000000000001</v>
      </c>
      <c r="S7" s="107">
        <f ca="1">INDEX(Strom_2020!$BH$3:$BH$79,MATCH(S$2,Strom_2020!$A$3:$A$79,0),1)</f>
        <v>3.1503999999999999</v>
      </c>
      <c r="T7" s="107">
        <f ca="1">INDEX(Strom_2020!$BH$3:$BH$79,MATCH(T$2,Strom_2020!$A$3:$A$79,0),1)</f>
        <v>3.1036999999999999</v>
      </c>
      <c r="U7" s="107">
        <f ca="1">INDEX(Strom_2020!$BH$3:$BH$79,MATCH(U$2,Strom_2020!$A$3:$A$79,0),1)</f>
        <v>3.0853999999999999</v>
      </c>
      <c r="V7" s="107">
        <f ca="1">INDEX(Strom_2020!$BH$3:$BH$79,MATCH(V$2,Strom_2020!$A$3:$A$79,0),1)</f>
        <v>3.0672999999999999</v>
      </c>
      <c r="W7" s="107">
        <f ca="1">INDEX(Strom_2020!$BH$3:$BH$79,MATCH(W$2,Strom_2020!$A$3:$A$79,0),1)</f>
        <v>3.0228999999999999</v>
      </c>
      <c r="X7" s="107">
        <f ca="1">INDEX(Strom_2020!$BH$3:$BH$79,MATCH(X$2,Strom_2020!$A$3:$A$79,0),1)</f>
        <v>2.9546000000000001</v>
      </c>
      <c r="Y7" s="107">
        <f ca="1">INDEX(Strom_2020!$BH$3:$BH$79,MATCH(Y$2,Strom_2020!$A$3:$A$79,0),1)</f>
        <v>2.9135</v>
      </c>
      <c r="Z7" s="107">
        <f ca="1">INDEX(Strom_2020!$BH$3:$BH$79,MATCH(Z$2,Strom_2020!$A$3:$A$79,0),1)</f>
        <v>2.9462999999999999</v>
      </c>
      <c r="AA7" s="107">
        <f ca="1">INDEX(Strom_2020!$BH$3:$BH$79,MATCH(AA$2,Strom_2020!$A$3:$A$79,0),1)</f>
        <v>2.9546000000000001</v>
      </c>
      <c r="AB7" s="107">
        <f ca="1">INDEX(Strom_2020!$BH$3:$BH$79,MATCH(AB$2,Strom_2020!$A$3:$A$79,0),1)</f>
        <v>2.9054000000000002</v>
      </c>
      <c r="AC7" s="107">
        <f ca="1">INDEX(Strom_2020!$BH$3:$BH$79,MATCH(AC$2,Strom_2020!$A$3:$A$79,0),1)</f>
        <v>2.7669999999999999</v>
      </c>
      <c r="AD7" s="107">
        <f ca="1">INDEX(Strom_2020!$BH$3:$BH$79,MATCH(AD$2,Strom_2020!$A$3:$A$79,0),1)</f>
        <v>2.6547000000000001</v>
      </c>
      <c r="AE7" s="107">
        <f ca="1">INDEX(Strom_2020!$BH$3:$BH$79,MATCH(AE$2,Strom_2020!$A$3:$A$79,0),1)</f>
        <v>2.5825999999999998</v>
      </c>
      <c r="AF7" s="107">
        <f ca="1">INDEX(Strom_2020!$BH$3:$BH$79,MATCH(AF$2,Strom_2020!$A$3:$A$79,0),1)</f>
        <v>2.4268000000000001</v>
      </c>
      <c r="AG7" s="107">
        <f ca="1">INDEX(Strom_2020!$BH$3:$BH$79,MATCH(AG$2,Strom_2020!$A$3:$A$79,0),1)</f>
        <v>2.1389</v>
      </c>
      <c r="AH7" s="107">
        <f ca="1">INDEX(Strom_2020!$BH$3:$BH$79,MATCH(AH$2,Strom_2020!$A$3:$A$79,0),1)</f>
        <v>2.0428999999999999</v>
      </c>
      <c r="AI7" s="107">
        <f ca="1">INDEX(Strom_2020!$BH$3:$BH$79,MATCH(AI$2,Strom_2020!$A$3:$A$79,0),1)</f>
        <v>1.9698</v>
      </c>
      <c r="AJ7" s="107">
        <f ca="1">INDEX(Strom_2020!$BH$3:$BH$79,MATCH(AJ$2,Strom_2020!$A$3:$A$79,0),1)</f>
        <v>1.9118999999999999</v>
      </c>
      <c r="AK7" s="107">
        <f ca="1">INDEX(Strom_2020!$BH$3:$BH$79,MATCH(AK$2,Strom_2020!$A$3:$A$79,0),1)</f>
        <v>1.8911</v>
      </c>
      <c r="AL7" s="107">
        <f ca="1">INDEX(Strom_2020!$BH$3:$BH$79,MATCH(AL$2,Strom_2020!$A$3:$A$79,0),1)</f>
        <v>1.8249</v>
      </c>
      <c r="AM7" s="107">
        <f ca="1">INDEX(Strom_2020!$BH$3:$BH$79,MATCH(AM$2,Strom_2020!$A$3:$A$79,0),1)</f>
        <v>1.7110000000000001</v>
      </c>
      <c r="AN7" s="107">
        <f ca="1">INDEX(Strom_2020!$BH$3:$BH$79,MATCH(AN$2,Strom_2020!$A$3:$A$79,0),1)</f>
        <v>1.6031</v>
      </c>
      <c r="AO7" s="107">
        <f ca="1">INDEX(Strom_2020!$BH$3:$BH$79,MATCH(AO$2,Strom_2020!$A$3:$A$79,0),1)</f>
        <v>1.508</v>
      </c>
      <c r="AP7" s="107">
        <f ca="1">INDEX(Strom_2020!$BH$3:$BH$79,MATCH(AP$2,Strom_2020!$A$3:$A$79,0),1)</f>
        <v>1.4822</v>
      </c>
      <c r="AQ7" s="107">
        <f ca="1">INDEX(Strom_2020!$BH$3:$BH$79,MATCH(AQ$2,Strom_2020!$A$3:$A$79,0),1)</f>
        <v>1.4412</v>
      </c>
      <c r="AR7" s="107">
        <f ca="1">INDEX(Strom_2020!$BH$3:$BH$79,MATCH(AR$2,Strom_2020!$A$3:$A$79,0),1)</f>
        <v>1.41</v>
      </c>
      <c r="AS7" s="107">
        <f ca="1">INDEX(Strom_2020!$BH$3:$BH$79,MATCH(AS$2,Strom_2020!$A$3:$A$79,0),1)</f>
        <v>1.4216</v>
      </c>
      <c r="AT7" s="107">
        <f ca="1">INDEX(Strom_2020!$BH$3:$BH$79,MATCH(AT$2,Strom_2020!$A$3:$A$79,0),1)</f>
        <v>1.4553</v>
      </c>
      <c r="AU7" s="107">
        <f ca="1">INDEX(Strom_2020!$BH$3:$BH$79,MATCH(AU$2,Strom_2020!$A$3:$A$79,0),1)</f>
        <v>1.4333</v>
      </c>
      <c r="AV7" s="107">
        <f ca="1">INDEX(Strom_2020!$BH$3:$BH$79,MATCH(AV$2,Strom_2020!$A$3:$A$79,0),1)</f>
        <v>1.3968</v>
      </c>
      <c r="AW7" s="107">
        <f ca="1">INDEX(Strom_2020!$BH$3:$BH$79,MATCH(AW$2,Strom_2020!$A$3:$A$79,0),1)</f>
        <v>1.3747</v>
      </c>
      <c r="AX7" s="107">
        <f ca="1">INDEX(Strom_2020!$BH$3:$BH$79,MATCH(AX$2,Strom_2020!$A$3:$A$79,0),1)</f>
        <v>1.3463000000000001</v>
      </c>
      <c r="AY7" s="107">
        <f ca="1">INDEX(Strom_2020!$BH$3:$BH$79,MATCH(AY$2,Strom_2020!$A$3:$A$79,0),1)</f>
        <v>1.3273999999999999</v>
      </c>
      <c r="AZ7" s="107">
        <f ca="1">INDEX(Strom_2020!$BH$3:$BH$79,MATCH(AZ$2,Strom_2020!$A$3:$A$79,0),1)</f>
        <v>1.3257000000000001</v>
      </c>
      <c r="BA7" s="107">
        <f ca="1">INDEX(Strom_2020!$BH$3:$BH$79,MATCH(BA$2,Strom_2020!$A$3:$A$79,0),1)</f>
        <v>1.3223</v>
      </c>
      <c r="BB7" s="107">
        <f ca="1">INDEX(Strom_2020!$BH$3:$BH$79,MATCH(BB$2,Strom_2020!$A$3:$A$79,0),1)</f>
        <v>1.2992999999999999</v>
      </c>
      <c r="BC7" s="107">
        <f ca="1">INDEX(Strom_2020!$BH$3:$BH$79,MATCH(BC$2,Strom_2020!$A$3:$A$79,0),1)</f>
        <v>1.3207</v>
      </c>
      <c r="BD7" s="107">
        <f ca="1">INDEX(Strom_2020!$BH$3:$BH$79,MATCH(BD$2,Strom_2020!$A$3:$A$79,0),1)</f>
        <v>1.3058000000000001</v>
      </c>
      <c r="BE7" s="107">
        <f ca="1">INDEX(Strom_2020!$BH$3:$BH$79,MATCH(BE$2,Strom_2020!$A$3:$A$79,0),1)</f>
        <v>1.3058000000000001</v>
      </c>
      <c r="BF7" s="107">
        <f ca="1">INDEX(Strom_2020!$BH$3:$BH$79,MATCH(BF$2,Strom_2020!$A$3:$A$79,0),1)</f>
        <v>1.3257000000000001</v>
      </c>
      <c r="BG7" s="107">
        <f ca="1">INDEX(Strom_2020!$BH$3:$BH$79,MATCH(BG$2,Strom_2020!$A$3:$A$79,0),1)</f>
        <v>1.3008999999999999</v>
      </c>
      <c r="BH7" s="107">
        <f ca="1">INDEX(Strom_2020!$BH$3:$BH$79,MATCH(BH$2,Strom_2020!$A$3:$A$79,0),1)</f>
        <v>1.26</v>
      </c>
      <c r="BI7" s="107">
        <f ca="1">INDEX(Strom_2020!$BH$3:$BH$79,MATCH(BI$2,Strom_2020!$A$3:$A$79,0),1)</f>
        <v>1.2676000000000001</v>
      </c>
      <c r="BJ7" s="107">
        <f ca="1">INDEX(Strom_2020!$BH$3:$BH$79,MATCH(BJ$2,Strom_2020!$A$3:$A$79,0),1)</f>
        <v>1.2494000000000001</v>
      </c>
      <c r="BK7" s="107">
        <f ca="1">INDEX(Strom_2020!$BH$3:$BH$79,MATCH(BK$2,Strom_2020!$A$3:$A$79,0),1)</f>
        <v>1.2317</v>
      </c>
      <c r="BL7" s="107">
        <f ca="1">INDEX(Strom_2020!$BH$3:$BH$79,MATCH(BL$2,Strom_2020!$A$3:$A$79,0),1)</f>
        <v>1.1868000000000001</v>
      </c>
      <c r="BM7" s="107">
        <f ca="1">INDEX(Strom_2020!$BH$3:$BH$79,MATCH(BM$2,Strom_2020!$A$3:$A$79,0),1)</f>
        <v>1.1265000000000001</v>
      </c>
      <c r="BN7" s="107">
        <f ca="1">INDEX(Strom_2020!$BH$3:$BH$79,MATCH(BN$2,Strom_2020!$A$3:$A$79,0),1)</f>
        <v>1.1132</v>
      </c>
      <c r="BO7" s="107">
        <f ca="1">INDEX(Strom_2020!$BH$3:$BH$79,MATCH(BO$2,Strom_2020!$A$3:$A$79,0),1)</f>
        <v>1.0589</v>
      </c>
      <c r="BP7" s="107">
        <f ca="1">INDEX(Strom_2020!$BH$3:$BH$79,MATCH(BP$2,Strom_2020!$A$3:$A$79,0),1)</f>
        <v>1.0956999999999999</v>
      </c>
      <c r="BQ7" s="107">
        <f ca="1">INDEX(Strom_2020!$BH$3:$BH$79,MATCH(BQ$2,Strom_2020!$A$3:$A$79,0),1)</f>
        <v>1.0865</v>
      </c>
      <c r="BR7" s="107">
        <f ca="1">INDEX(Strom_2020!$BH$3:$BH$79,MATCH(BR$2,Strom_2020!$A$3:$A$79,0),1)</f>
        <v>1.0367999999999999</v>
      </c>
      <c r="BS7" s="107">
        <f ca="1">INDEX(Strom_2020!$BH$3:$BH$79,MATCH(BS$2,Strom_2020!$A$3:$A$79,0),1)</f>
        <v>1.0226</v>
      </c>
      <c r="BT7" s="107">
        <f ca="1">INDEX(Strom_2020!$BH$3:$BH$79,MATCH(BT$2,Strom_2020!$A$3:$A$79,0),1)</f>
        <v>1.0216000000000001</v>
      </c>
      <c r="BU7" s="107">
        <f ca="1">INDEX(Strom_2020!$BH$3:$BH$79,MATCH(BU$2,Strom_2020!$A$3:$A$79,0),1)</f>
        <v>1.0286</v>
      </c>
      <c r="BV7" s="107">
        <f ca="1">INDEX(Strom_2020!$BH$3:$BH$79,MATCH(BV$2,Strom_2020!$A$3:$A$79,0),1)</f>
        <v>1.042</v>
      </c>
      <c r="BW7" s="107">
        <f ca="1">INDEX(Strom_2020!$BH$3:$BH$79,MATCH(BW$2,Strom_2020!$A$3:$A$79,0),1)</f>
        <v>1.0568</v>
      </c>
      <c r="BX7" s="107">
        <f ca="1">INDEX(Strom_2020!$BH$3:$BH$79,MATCH(BX$2,Strom_2020!$A$3:$A$79,0),1)</f>
        <v>1.0306999999999999</v>
      </c>
      <c r="BY7" s="107">
        <f ca="1">INDEX(Strom_2020!$BH$3:$BH$79,MATCH(BY$2,Strom_2020!$A$3:$A$79,0),1)</f>
        <v>1.0067999999999999</v>
      </c>
      <c r="BZ7" s="107">
        <f ca="1">INDEX(Strom_2020!$BH$3:$BH$79,MATCH(BZ$2,Strom_2020!$A$3:$A$79,0),1)</f>
        <v>0.99519999999999997</v>
      </c>
      <c r="CA7" s="107">
        <f ca="1">INDEX(Strom_2020!$BH$3:$BH$79,MATCH(CA$2,Strom_2020!$A$3:$A$79,0),1)</f>
        <v>1</v>
      </c>
    </row>
    <row r="8" spans="1:79" ht="30" customHeight="1">
      <c r="A8" s="48"/>
      <c r="B8" s="48"/>
      <c r="C8" s="49"/>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row>
    <row r="9" spans="1:79" s="8" customFormat="1" ht="42" customHeight="1">
      <c r="A9" s="44" t="s">
        <v>22</v>
      </c>
      <c r="B9" s="45"/>
      <c r="C9" s="46"/>
      <c r="D9" s="45"/>
      <c r="E9" s="45"/>
      <c r="F9" s="47">
        <v>1947</v>
      </c>
      <c r="G9" s="47">
        <f>F9+1</f>
        <v>1948</v>
      </c>
      <c r="H9" s="47">
        <f t="shared" ref="H9" si="68">G9+1</f>
        <v>1949</v>
      </c>
      <c r="I9" s="47">
        <f t="shared" ref="I9" si="69">H9+1</f>
        <v>1950</v>
      </c>
      <c r="J9" s="47">
        <f t="shared" ref="J9" si="70">I9+1</f>
        <v>1951</v>
      </c>
      <c r="K9" s="47">
        <f t="shared" ref="K9" si="71">J9+1</f>
        <v>1952</v>
      </c>
      <c r="L9" s="47">
        <f t="shared" ref="L9" si="72">K9+1</f>
        <v>1953</v>
      </c>
      <c r="M9" s="47">
        <f t="shared" ref="M9" si="73">L9+1</f>
        <v>1954</v>
      </c>
      <c r="N9" s="47">
        <f t="shared" ref="N9" si="74">M9+1</f>
        <v>1955</v>
      </c>
      <c r="O9" s="47">
        <f t="shared" ref="O9" si="75">N9+1</f>
        <v>1956</v>
      </c>
      <c r="P9" s="47">
        <f t="shared" ref="P9" si="76">O9+1</f>
        <v>1957</v>
      </c>
      <c r="Q9" s="47">
        <f t="shared" ref="Q9" si="77">P9+1</f>
        <v>1958</v>
      </c>
      <c r="R9" s="47">
        <f t="shared" ref="R9" si="78">Q9+1</f>
        <v>1959</v>
      </c>
      <c r="S9" s="47">
        <f t="shared" ref="S9" si="79">R9+1</f>
        <v>1960</v>
      </c>
      <c r="T9" s="47">
        <f t="shared" ref="T9" si="80">S9+1</f>
        <v>1961</v>
      </c>
      <c r="U9" s="47">
        <f t="shared" ref="U9" si="81">T9+1</f>
        <v>1962</v>
      </c>
      <c r="V9" s="47">
        <f t="shared" ref="V9" si="82">U9+1</f>
        <v>1963</v>
      </c>
      <c r="W9" s="47">
        <f t="shared" ref="W9" si="83">V9+1</f>
        <v>1964</v>
      </c>
      <c r="X9" s="47">
        <f t="shared" ref="X9" si="84">W9+1</f>
        <v>1965</v>
      </c>
      <c r="Y9" s="47">
        <f t="shared" ref="Y9" si="85">X9+1</f>
        <v>1966</v>
      </c>
      <c r="Z9" s="47">
        <f t="shared" ref="Z9" si="86">Y9+1</f>
        <v>1967</v>
      </c>
      <c r="AA9" s="47">
        <f t="shared" ref="AA9" si="87">Z9+1</f>
        <v>1968</v>
      </c>
      <c r="AB9" s="47">
        <f t="shared" ref="AB9" si="88">AA9+1</f>
        <v>1969</v>
      </c>
      <c r="AC9" s="47">
        <f t="shared" ref="AC9" si="89">AB9+1</f>
        <v>1970</v>
      </c>
      <c r="AD9" s="47">
        <f t="shared" ref="AD9" si="90">AC9+1</f>
        <v>1971</v>
      </c>
      <c r="AE9" s="47">
        <f t="shared" ref="AE9" si="91">AD9+1</f>
        <v>1972</v>
      </c>
      <c r="AF9" s="47">
        <f t="shared" ref="AF9" si="92">AE9+1</f>
        <v>1973</v>
      </c>
      <c r="AG9" s="47">
        <f t="shared" ref="AG9" si="93">AF9+1</f>
        <v>1974</v>
      </c>
      <c r="AH9" s="47">
        <f t="shared" ref="AH9" si="94">AG9+1</f>
        <v>1975</v>
      </c>
      <c r="AI9" s="47">
        <f t="shared" ref="AI9" si="95">AH9+1</f>
        <v>1976</v>
      </c>
      <c r="AJ9" s="47">
        <f t="shared" ref="AJ9" si="96">AI9+1</f>
        <v>1977</v>
      </c>
      <c r="AK9" s="47">
        <f t="shared" ref="AK9" si="97">AJ9+1</f>
        <v>1978</v>
      </c>
      <c r="AL9" s="47">
        <f t="shared" ref="AL9" si="98">AK9+1</f>
        <v>1979</v>
      </c>
      <c r="AM9" s="47">
        <f t="shared" ref="AM9" si="99">AL9+1</f>
        <v>1980</v>
      </c>
      <c r="AN9" s="47">
        <f t="shared" ref="AN9" si="100">AM9+1</f>
        <v>1981</v>
      </c>
      <c r="AO9" s="47">
        <f t="shared" ref="AO9" si="101">AN9+1</f>
        <v>1982</v>
      </c>
      <c r="AP9" s="47">
        <f t="shared" ref="AP9" si="102">AO9+1</f>
        <v>1983</v>
      </c>
      <c r="AQ9" s="47">
        <f t="shared" ref="AQ9" si="103">AP9+1</f>
        <v>1984</v>
      </c>
      <c r="AR9" s="47">
        <f t="shared" ref="AR9" si="104">AQ9+1</f>
        <v>1985</v>
      </c>
      <c r="AS9" s="47">
        <f t="shared" ref="AS9" si="105">AR9+1</f>
        <v>1986</v>
      </c>
      <c r="AT9" s="47">
        <f t="shared" ref="AT9" si="106">AS9+1</f>
        <v>1987</v>
      </c>
      <c r="AU9" s="47">
        <f t="shared" ref="AU9" si="107">AT9+1</f>
        <v>1988</v>
      </c>
      <c r="AV9" s="47">
        <f t="shared" ref="AV9" si="108">AU9+1</f>
        <v>1989</v>
      </c>
      <c r="AW9" s="47">
        <f t="shared" ref="AW9" si="109">AV9+1</f>
        <v>1990</v>
      </c>
      <c r="AX9" s="47">
        <f t="shared" ref="AX9" si="110">AW9+1</f>
        <v>1991</v>
      </c>
      <c r="AY9" s="47">
        <f t="shared" ref="AY9" si="111">AX9+1</f>
        <v>1992</v>
      </c>
      <c r="AZ9" s="47">
        <f t="shared" ref="AZ9" si="112">AY9+1</f>
        <v>1993</v>
      </c>
      <c r="BA9" s="47">
        <f t="shared" ref="BA9" si="113">AZ9+1</f>
        <v>1994</v>
      </c>
      <c r="BB9" s="47">
        <f t="shared" ref="BB9" si="114">BA9+1</f>
        <v>1995</v>
      </c>
      <c r="BC9" s="47">
        <f t="shared" ref="BC9" si="115">BB9+1</f>
        <v>1996</v>
      </c>
      <c r="BD9" s="47">
        <f t="shared" ref="BD9" si="116">BC9+1</f>
        <v>1997</v>
      </c>
      <c r="BE9" s="47">
        <f t="shared" ref="BE9" si="117">BD9+1</f>
        <v>1998</v>
      </c>
      <c r="BF9" s="47">
        <f t="shared" ref="BF9" si="118">BE9+1</f>
        <v>1999</v>
      </c>
      <c r="BG9" s="47">
        <f t="shared" ref="BG9" si="119">BF9+1</f>
        <v>2000</v>
      </c>
      <c r="BH9" s="47">
        <f t="shared" ref="BH9" si="120">BG9+1</f>
        <v>2001</v>
      </c>
      <c r="BI9" s="47">
        <f t="shared" ref="BI9" si="121">BH9+1</f>
        <v>2002</v>
      </c>
      <c r="BJ9" s="47">
        <f t="shared" ref="BJ9" si="122">BI9+1</f>
        <v>2003</v>
      </c>
      <c r="BK9" s="47">
        <f t="shared" ref="BK9" si="123">BJ9+1</f>
        <v>2004</v>
      </c>
      <c r="BL9" s="47">
        <f t="shared" ref="BL9" si="124">BK9+1</f>
        <v>2005</v>
      </c>
      <c r="BM9" s="47">
        <f t="shared" ref="BM9" si="125">BL9+1</f>
        <v>2006</v>
      </c>
      <c r="BN9" s="47">
        <f t="shared" ref="BN9" si="126">BM9+1</f>
        <v>2007</v>
      </c>
      <c r="BO9" s="47">
        <f t="shared" ref="BO9" si="127">BN9+1</f>
        <v>2008</v>
      </c>
      <c r="BP9" s="47">
        <f t="shared" ref="BP9" si="128">BO9+1</f>
        <v>2009</v>
      </c>
      <c r="BQ9" s="47">
        <f t="shared" ref="BQ9" si="129">BP9+1</f>
        <v>2010</v>
      </c>
      <c r="BR9" s="47">
        <f t="shared" ref="BR9" si="130">BQ9+1</f>
        <v>2011</v>
      </c>
      <c r="BS9" s="47">
        <f t="shared" ref="BS9:BT9" si="131">BR9+1</f>
        <v>2012</v>
      </c>
      <c r="BT9" s="47">
        <f t="shared" si="131"/>
        <v>2013</v>
      </c>
      <c r="BU9" s="47">
        <f t="shared" ref="BU9" si="132">BT9+1</f>
        <v>2014</v>
      </c>
      <c r="BV9" s="47">
        <f t="shared" ref="BV9" si="133">BU9+1</f>
        <v>2015</v>
      </c>
      <c r="BW9" s="47">
        <f t="shared" ref="BW9" si="134">BV9+1</f>
        <v>2016</v>
      </c>
      <c r="BX9" s="47">
        <f t="shared" ref="BX9:CA9" si="135">BW9+1</f>
        <v>2017</v>
      </c>
      <c r="BY9" s="47">
        <f t="shared" si="135"/>
        <v>2018</v>
      </c>
      <c r="BZ9" s="47">
        <f t="shared" si="135"/>
        <v>2019</v>
      </c>
      <c r="CA9" s="47">
        <f t="shared" si="135"/>
        <v>2020</v>
      </c>
    </row>
    <row r="10" spans="1:79" ht="20.100000000000001" customHeight="1">
      <c r="A10" s="48">
        <v>1</v>
      </c>
      <c r="B10" s="48" t="s">
        <v>4</v>
      </c>
      <c r="C10" s="49"/>
      <c r="D10" s="48"/>
      <c r="E10" s="48"/>
      <c r="F10" s="50">
        <f t="shared" ref="F10:BL10" ca="1" si="136">F3/$BM$3</f>
        <v>9.7712857045003094</v>
      </c>
      <c r="G10" s="50">
        <f t="shared" ca="1" si="136"/>
        <v>8.9122542639906843</v>
      </c>
      <c r="H10" s="50">
        <f t="shared" ca="1" si="136"/>
        <v>7.8738954722926238</v>
      </c>
      <c r="I10" s="50">
        <f t="shared" ca="1" si="136"/>
        <v>8.1920679498595792</v>
      </c>
      <c r="J10" s="50">
        <f t="shared" ca="1" si="136"/>
        <v>7.0523323515309269</v>
      </c>
      <c r="K10" s="50">
        <f t="shared" ca="1" si="136"/>
        <v>6.5936023015275014</v>
      </c>
      <c r="L10" s="50">
        <f t="shared" ca="1" si="136"/>
        <v>6.8152613192684433</v>
      </c>
      <c r="M10" s="50">
        <f t="shared" ca="1" si="136"/>
        <v>6.8152613192684433</v>
      </c>
      <c r="N10" s="50">
        <f t="shared" ca="1" si="136"/>
        <v>6.3859168436194267</v>
      </c>
      <c r="O10" s="50">
        <f t="shared" ca="1" si="136"/>
        <v>6.3859168436194267</v>
      </c>
      <c r="P10" s="50">
        <f t="shared" ca="1" si="136"/>
        <v>6.0523323515309277</v>
      </c>
      <c r="Q10" s="50">
        <f t="shared" ca="1" si="136"/>
        <v>5.8769093773546137</v>
      </c>
      <c r="R10" s="50">
        <f t="shared" ca="1" si="136"/>
        <v>5.6714158504007122</v>
      </c>
      <c r="S10" s="50">
        <f t="shared" ca="1" si="136"/>
        <v>5.2663196109322561</v>
      </c>
      <c r="T10" s="50">
        <f t="shared" ca="1" si="136"/>
        <v>4.9755462702924858</v>
      </c>
      <c r="U10" s="50">
        <f t="shared" ca="1" si="136"/>
        <v>4.6343585177066924</v>
      </c>
      <c r="V10" s="50">
        <f t="shared" ca="1" si="136"/>
        <v>4.4317419001301461</v>
      </c>
      <c r="W10" s="50">
        <f t="shared" ca="1" si="136"/>
        <v>4.268511541886431</v>
      </c>
      <c r="X10" s="50">
        <f t="shared" ca="1" si="136"/>
        <v>4.1168573189944517</v>
      </c>
      <c r="Y10" s="50">
        <f t="shared" ca="1" si="136"/>
        <v>3.995136653195424</v>
      </c>
      <c r="Z10" s="50">
        <f t="shared" ca="1" si="136"/>
        <v>4.2021371326803205</v>
      </c>
      <c r="AA10" s="50">
        <f t="shared" ca="1" si="136"/>
        <v>3.995136653195424</v>
      </c>
      <c r="AB10" s="50">
        <f t="shared" ca="1" si="136"/>
        <v>3.7202548119734224</v>
      </c>
      <c r="AC10" s="50">
        <f t="shared" ca="1" si="136"/>
        <v>3.1434344818138231</v>
      </c>
      <c r="AD10" s="50">
        <f t="shared" ca="1" si="136"/>
        <v>2.8357421741215152</v>
      </c>
      <c r="AE10" s="50">
        <f t="shared" ca="1" si="136"/>
        <v>2.7034043427632031</v>
      </c>
      <c r="AF10" s="50">
        <f t="shared" ca="1" si="136"/>
        <v>2.5423659154736624</v>
      </c>
      <c r="AG10" s="50">
        <f t="shared" ca="1" si="136"/>
        <v>2.3994794163983837</v>
      </c>
      <c r="AH10" s="50">
        <f t="shared" ca="1" si="136"/>
        <v>2.3372148777313515</v>
      </c>
      <c r="AI10" s="50">
        <f t="shared" ca="1" si="136"/>
        <v>2.252825535995616</v>
      </c>
      <c r="AJ10" s="50">
        <f t="shared" ca="1" si="136"/>
        <v>2.1626823755051716</v>
      </c>
      <c r="AK10" s="50">
        <f t="shared" ca="1" si="136"/>
        <v>2.0689088293718747</v>
      </c>
      <c r="AL10" s="50">
        <f t="shared" ca="1" si="136"/>
        <v>1.9264333173505033</v>
      </c>
      <c r="AM10" s="50">
        <f t="shared" ca="1" si="136"/>
        <v>1.7478594424275635</v>
      </c>
      <c r="AN10" s="50">
        <f t="shared" ca="1" si="136"/>
        <v>1.6484005753818753</v>
      </c>
      <c r="AO10" s="50">
        <f t="shared" ca="1" si="136"/>
        <v>1.5840126036029865</v>
      </c>
      <c r="AP10" s="50">
        <f t="shared" ca="1" si="136"/>
        <v>1.5566819645181178</v>
      </c>
      <c r="AQ10" s="50">
        <f t="shared" ca="1" si="136"/>
        <v>1.5244879786286731</v>
      </c>
      <c r="AR10" s="50">
        <f t="shared" ca="1" si="136"/>
        <v>1.5159257483389272</v>
      </c>
      <c r="AS10" s="50">
        <f t="shared" ca="1" si="136"/>
        <v>1.485375710665114</v>
      </c>
      <c r="AT10" s="50">
        <f t="shared" ca="1" si="136"/>
        <v>1.4534557161449415</v>
      </c>
      <c r="AU10" s="50">
        <f t="shared" ca="1" si="136"/>
        <v>1.4203712583053634</v>
      </c>
      <c r="AV10" s="50">
        <f t="shared" ca="1" si="136"/>
        <v>1.3722857729981506</v>
      </c>
      <c r="AW10" s="50">
        <f t="shared" ca="1" si="136"/>
        <v>1.2935132543324885</v>
      </c>
      <c r="AX10" s="50">
        <f t="shared" ca="1" si="136"/>
        <v>1.2196040824714021</v>
      </c>
      <c r="AY10" s="50">
        <f t="shared" ca="1" si="136"/>
        <v>1.1471333652989932</v>
      </c>
      <c r="AZ10" s="50">
        <f t="shared" ca="1" si="136"/>
        <v>1.1094595520241113</v>
      </c>
      <c r="BA10" s="50">
        <f t="shared" ca="1" si="136"/>
        <v>1.087129255428454</v>
      </c>
      <c r="BB10" s="50">
        <f t="shared" ca="1" si="136"/>
        <v>1.0629495170902117</v>
      </c>
      <c r="BC10" s="50">
        <f t="shared" ca="1" si="136"/>
        <v>1.060141105555175</v>
      </c>
      <c r="BD10" s="50">
        <f t="shared" ca="1" si="136"/>
        <v>1.0656894307829303</v>
      </c>
      <c r="BE10" s="50">
        <f t="shared" ca="1" si="136"/>
        <v>1.0713747516953216</v>
      </c>
      <c r="BF10" s="50">
        <f t="shared" ca="1" si="136"/>
        <v>1.0770600726077129</v>
      </c>
      <c r="BG10" s="50">
        <f t="shared" ca="1" si="136"/>
        <v>1.0699362970066444</v>
      </c>
      <c r="BH10" s="50">
        <f t="shared" ca="1" si="136"/>
        <v>1.0656894307829303</v>
      </c>
      <c r="BI10" s="50">
        <f t="shared" ca="1" si="136"/>
        <v>1.0629495170902117</v>
      </c>
      <c r="BJ10" s="50">
        <f t="shared" ca="1" si="136"/>
        <v>1.060141105555175</v>
      </c>
      <c r="BK10" s="50">
        <f t="shared" ca="1" si="136"/>
        <v>1.0451400780875404</v>
      </c>
      <c r="BL10" s="50">
        <f t="shared" ca="1" si="136"/>
        <v>1.0239742448112883</v>
      </c>
      <c r="BM10" s="50">
        <f ca="1">BM3/$BM$3</f>
        <v>1</v>
      </c>
      <c r="BN10" s="50">
        <f t="shared" ref="BN10:BT10" ca="1" si="137">BN3/$BM$3</f>
        <v>0.95862730323994794</v>
      </c>
      <c r="BO10" s="50">
        <f t="shared" ca="1" si="137"/>
        <v>0.92369340365778485</v>
      </c>
      <c r="BP10" s="50">
        <f t="shared" ca="1" si="137"/>
        <v>0.91430919926022336</v>
      </c>
      <c r="BQ10" s="50">
        <f t="shared" ca="1" si="137"/>
        <v>0.90417151859716427</v>
      </c>
      <c r="BR10" s="50">
        <f t="shared" ca="1" si="137"/>
        <v>0.8767723816699774</v>
      </c>
      <c r="BS10" s="50">
        <f t="shared" ca="1" si="137"/>
        <v>0.85546955270908964</v>
      </c>
      <c r="BT10" s="50">
        <f t="shared" ca="1" si="137"/>
        <v>0.83957805329132129</v>
      </c>
      <c r="BU10" s="50">
        <f t="shared" ref="BU10:BW10" ca="1" si="138">BU3/$BM$3</f>
        <v>0.82423453661209678</v>
      </c>
      <c r="BV10" s="50">
        <f t="shared" ca="1" si="138"/>
        <v>0.81101445304472908</v>
      </c>
      <c r="BW10" s="50">
        <f t="shared" ca="1" si="138"/>
        <v>0.79430097951914513</v>
      </c>
      <c r="BX10" s="50">
        <f t="shared" ref="BX10:BY10" ca="1" si="139">BX3/$BM$3</f>
        <v>0.76875128433454354</v>
      </c>
      <c r="BY10" s="6">
        <f t="shared" ca="1" si="139"/>
        <v>0.73594081786423726</v>
      </c>
      <c r="BZ10" s="6">
        <f t="shared" ref="BZ10:CA10" ca="1" si="140">BZ3/$BM$3</f>
        <v>0.70463730392492629</v>
      </c>
      <c r="CA10" s="6">
        <f t="shared" ca="1" si="140"/>
        <v>0.68497842317966984</v>
      </c>
    </row>
    <row r="11" spans="1:79" ht="20.100000000000001" customHeight="1">
      <c r="A11" s="48">
        <v>2</v>
      </c>
      <c r="B11" s="48" t="s">
        <v>5</v>
      </c>
      <c r="C11" s="49"/>
      <c r="D11" s="48"/>
      <c r="E11" s="48"/>
      <c r="F11" s="50">
        <f t="shared" ref="F11:BL11" ca="1" si="141">F4/$BM$4</f>
        <v>0</v>
      </c>
      <c r="G11" s="50">
        <f t="shared" ca="1" si="141"/>
        <v>0</v>
      </c>
      <c r="H11" s="50">
        <f t="shared" ca="1" si="141"/>
        <v>0</v>
      </c>
      <c r="I11" s="50">
        <f t="shared" ca="1" si="141"/>
        <v>0</v>
      </c>
      <c r="J11" s="50">
        <f t="shared" ca="1" si="141"/>
        <v>0</v>
      </c>
      <c r="K11" s="50">
        <f t="shared" ca="1" si="141"/>
        <v>0</v>
      </c>
      <c r="L11" s="50">
        <f t="shared" ca="1" si="141"/>
        <v>0</v>
      </c>
      <c r="M11" s="50">
        <f t="shared" ca="1" si="141"/>
        <v>0</v>
      </c>
      <c r="N11" s="50">
        <f t="shared" ca="1" si="141"/>
        <v>0</v>
      </c>
      <c r="O11" s="50">
        <f t="shared" ca="1" si="141"/>
        <v>0</v>
      </c>
      <c r="P11" s="50">
        <f t="shared" ca="1" si="141"/>
        <v>0</v>
      </c>
      <c r="Q11" s="50">
        <f t="shared" ca="1" si="141"/>
        <v>2.019889674461969</v>
      </c>
      <c r="R11" s="50">
        <f t="shared" ca="1" si="141"/>
        <v>1.9450703131069846</v>
      </c>
      <c r="S11" s="50">
        <f t="shared" ca="1" si="141"/>
        <v>1.8879651930696919</v>
      </c>
      <c r="T11" s="50">
        <f t="shared" ca="1" si="141"/>
        <v>1.9019501204257634</v>
      </c>
      <c r="U11" s="50">
        <f t="shared" ca="1" si="141"/>
        <v>1.858907621785409</v>
      </c>
      <c r="V11" s="50">
        <f t="shared" ca="1" si="141"/>
        <v>1.837230984383498</v>
      </c>
      <c r="W11" s="50">
        <f t="shared" ca="1" si="141"/>
        <v>1.692953150493357</v>
      </c>
      <c r="X11" s="50">
        <f t="shared" ca="1" si="141"/>
        <v>1.5991764431668092</v>
      </c>
      <c r="Y11" s="50">
        <f t="shared" ca="1" si="141"/>
        <v>1.4978634138761557</v>
      </c>
      <c r="Z11" s="50">
        <f t="shared" ca="1" si="141"/>
        <v>1.6421412477662964</v>
      </c>
      <c r="AA11" s="50">
        <f t="shared" ca="1" si="141"/>
        <v>1.6374019112734053</v>
      </c>
      <c r="AB11" s="50">
        <f t="shared" ca="1" si="141"/>
        <v>1.5664672519617746</v>
      </c>
      <c r="AC11" s="50">
        <f t="shared" ca="1" si="141"/>
        <v>1.4541216688679979</v>
      </c>
      <c r="AD11" s="50">
        <f t="shared" ca="1" si="141"/>
        <v>1.4935902416284672</v>
      </c>
      <c r="AE11" s="50">
        <f t="shared" ca="1" si="141"/>
        <v>1.4847331209696217</v>
      </c>
      <c r="AF11" s="50">
        <f t="shared" ca="1" si="141"/>
        <v>1.411623028513713</v>
      </c>
      <c r="AG11" s="50">
        <f t="shared" ca="1" si="141"/>
        <v>1.3293450392354909</v>
      </c>
      <c r="AH11" s="50">
        <f t="shared" ca="1" si="141"/>
        <v>1.3946857276046927</v>
      </c>
      <c r="AI11" s="50">
        <f t="shared" ca="1" si="141"/>
        <v>1.3622096185222594</v>
      </c>
      <c r="AJ11" s="50">
        <f t="shared" ca="1" si="141"/>
        <v>1.3496231839017949</v>
      </c>
      <c r="AK11" s="50">
        <f t="shared" ca="1" si="141"/>
        <v>1.3194002020045064</v>
      </c>
      <c r="AL11" s="50">
        <f t="shared" ca="1" si="141"/>
        <v>1.2121824256079561</v>
      </c>
      <c r="AM11" s="50">
        <f t="shared" ca="1" si="141"/>
        <v>1.1097816797451636</v>
      </c>
      <c r="AN11" s="50">
        <f t="shared" ca="1" si="141"/>
        <v>1.0720223758837697</v>
      </c>
      <c r="AO11" s="50">
        <f t="shared" ca="1" si="141"/>
        <v>1.0712454354750991</v>
      </c>
      <c r="AP11" s="50">
        <f t="shared" ca="1" si="141"/>
        <v>1.0446740734985627</v>
      </c>
      <c r="AQ11" s="50">
        <f t="shared" ca="1" si="141"/>
        <v>1.0229974360966514</v>
      </c>
      <c r="AR11" s="50">
        <f t="shared" ca="1" si="141"/>
        <v>1.0091678968223137</v>
      </c>
      <c r="AS11" s="50">
        <f t="shared" ca="1" si="141"/>
        <v>1.0206666148706396</v>
      </c>
      <c r="AT11" s="50">
        <f t="shared" ca="1" si="141"/>
        <v>1.0074586279232383</v>
      </c>
      <c r="AU11" s="50">
        <f t="shared" ca="1" si="141"/>
        <v>0.96713542071323133</v>
      </c>
      <c r="AV11" s="50">
        <f t="shared" ca="1" si="141"/>
        <v>0.9383109315515501</v>
      </c>
      <c r="AW11" s="50">
        <f t="shared" ca="1" si="141"/>
        <v>0.9377670732654807</v>
      </c>
      <c r="AX11" s="50">
        <f t="shared" ca="1" si="141"/>
        <v>0.91026338279853936</v>
      </c>
      <c r="AY11" s="50">
        <f t="shared" ca="1" si="141"/>
        <v>0.89309299976691792</v>
      </c>
      <c r="AZ11" s="50">
        <f t="shared" ca="1" si="141"/>
        <v>0.90117318001709268</v>
      </c>
      <c r="BA11" s="50">
        <f t="shared" ca="1" si="141"/>
        <v>0.90855411389946394</v>
      </c>
      <c r="BB11" s="50">
        <f t="shared" ca="1" si="141"/>
        <v>0.91943127962085314</v>
      </c>
      <c r="BC11" s="50">
        <f t="shared" ca="1" si="141"/>
        <v>0.96037603915779668</v>
      </c>
      <c r="BD11" s="50">
        <f t="shared" ca="1" si="141"/>
        <v>1.0020977391034109</v>
      </c>
      <c r="BE11" s="50">
        <f t="shared" ca="1" si="141"/>
        <v>1.0229197420557843</v>
      </c>
      <c r="BF11" s="50">
        <f t="shared" ca="1" si="141"/>
        <v>1.031932250796364</v>
      </c>
      <c r="BG11" s="50">
        <f t="shared" ca="1" si="141"/>
        <v>1.0043508662885556</v>
      </c>
      <c r="BH11" s="50">
        <f t="shared" ca="1" si="141"/>
        <v>1.0083132623727762</v>
      </c>
      <c r="BI11" s="50">
        <f t="shared" ca="1" si="141"/>
        <v>1.0186465698080958</v>
      </c>
      <c r="BJ11" s="50">
        <f t="shared" ca="1" si="141"/>
        <v>1.029679123611219</v>
      </c>
      <c r="BK11" s="50">
        <f t="shared" ca="1" si="141"/>
        <v>1.0303783699790228</v>
      </c>
      <c r="BL11" s="50">
        <f t="shared" ca="1" si="141"/>
        <v>1.037836997902261</v>
      </c>
      <c r="BM11" s="50">
        <f ca="1">BM4/$BM$4</f>
        <v>1</v>
      </c>
      <c r="BN11" s="50">
        <f t="shared" ref="BN11:BT11" ca="1" si="142">BN4/$BM$4</f>
        <v>0.97280708569652719</v>
      </c>
      <c r="BO11" s="50">
        <f t="shared" ca="1" si="142"/>
        <v>0.9640276590785487</v>
      </c>
      <c r="BP11" s="50">
        <f t="shared" ca="1" si="142"/>
        <v>0.97933338512936063</v>
      </c>
      <c r="BQ11" s="50">
        <f t="shared" ca="1" si="142"/>
        <v>0.97047626447051527</v>
      </c>
      <c r="BR11" s="50">
        <f t="shared" ca="1" si="142"/>
        <v>0.92494755652241467</v>
      </c>
      <c r="BS11" s="50">
        <f t="shared" ca="1" si="142"/>
        <v>0.91236112190195007</v>
      </c>
      <c r="BT11" s="50">
        <f t="shared" ca="1" si="142"/>
        <v>0.91453655504622799</v>
      </c>
      <c r="BU11" s="50">
        <f t="shared" ref="BU11:BW11" ca="1" si="143">BU4/$BM$4</f>
        <v>0.91205034573848187</v>
      </c>
      <c r="BV11" s="50">
        <f t="shared" ca="1" si="143"/>
        <v>0.88602284204801507</v>
      </c>
      <c r="BW11" s="50">
        <f t="shared" ca="1" si="143"/>
        <v>0.88586745396628097</v>
      </c>
      <c r="BX11" s="50">
        <f t="shared" ref="BX11:BY11" ca="1" si="144">BX4/$BM$4</f>
        <v>0.86178230129749056</v>
      </c>
      <c r="BY11" s="6">
        <f t="shared" ca="1" si="144"/>
        <v>0.82386760935436254</v>
      </c>
      <c r="BZ11" s="6">
        <f t="shared" ref="BZ11:CA11" ca="1" si="145">BZ4/$BM$4</f>
        <v>0.79084764198585977</v>
      </c>
      <c r="CA11" s="6">
        <f t="shared" ca="1" si="145"/>
        <v>0.77694040867065506</v>
      </c>
    </row>
    <row r="12" spans="1:79" ht="20.100000000000001" customHeight="1">
      <c r="A12" s="48">
        <v>3</v>
      </c>
      <c r="B12" s="48" t="s">
        <v>6</v>
      </c>
      <c r="C12" s="49"/>
      <c r="D12" s="48"/>
      <c r="E12" s="48"/>
      <c r="F12" s="50">
        <f t="shared" ref="F12:BL12" ca="1" si="146">F5/$BM$5</f>
        <v>0</v>
      </c>
      <c r="G12" s="50">
        <f t="shared" ca="1" si="146"/>
        <v>0</v>
      </c>
      <c r="H12" s="50">
        <f t="shared" ca="1" si="146"/>
        <v>0</v>
      </c>
      <c r="I12" s="50">
        <f t="shared" ca="1" si="146"/>
        <v>0</v>
      </c>
      <c r="J12" s="50">
        <f t="shared" ca="1" si="146"/>
        <v>0</v>
      </c>
      <c r="K12" s="50">
        <f t="shared" ca="1" si="146"/>
        <v>0</v>
      </c>
      <c r="L12" s="50">
        <f t="shared" ca="1" si="146"/>
        <v>0</v>
      </c>
      <c r="M12" s="50">
        <f t="shared" ca="1" si="146"/>
        <v>0</v>
      </c>
      <c r="N12" s="50">
        <f t="shared" ca="1" si="146"/>
        <v>0</v>
      </c>
      <c r="O12" s="50">
        <f t="shared" ca="1" si="146"/>
        <v>0</v>
      </c>
      <c r="P12" s="50">
        <f t="shared" ca="1" si="146"/>
        <v>0</v>
      </c>
      <c r="Q12" s="50">
        <f t="shared" ca="1" si="146"/>
        <v>2.370200663611945</v>
      </c>
      <c r="R12" s="50">
        <f t="shared" ca="1" si="146"/>
        <v>2.3156106809922576</v>
      </c>
      <c r="S12" s="50">
        <f t="shared" ca="1" si="146"/>
        <v>2.2202559646073627</v>
      </c>
      <c r="T12" s="50">
        <f t="shared" ca="1" si="146"/>
        <v>2.1673250118502132</v>
      </c>
      <c r="U12" s="50">
        <f t="shared" ca="1" si="146"/>
        <v>2.1226892084057511</v>
      </c>
      <c r="V12" s="50">
        <f t="shared" ca="1" si="146"/>
        <v>2.1377784800126403</v>
      </c>
      <c r="W12" s="50">
        <f t="shared" ca="1" si="146"/>
        <v>2.0605940906936322</v>
      </c>
      <c r="X12" s="50">
        <f t="shared" ca="1" si="146"/>
        <v>1.9850687312371624</v>
      </c>
      <c r="Y12" s="50">
        <f t="shared" ca="1" si="146"/>
        <v>1.8713066835203034</v>
      </c>
      <c r="Z12" s="50">
        <f t="shared" ca="1" si="146"/>
        <v>2.0615421077579397</v>
      </c>
      <c r="AA12" s="50">
        <f t="shared" ca="1" si="146"/>
        <v>2.0911676410175382</v>
      </c>
      <c r="AB12" s="50">
        <f t="shared" ca="1" si="146"/>
        <v>1.9325327855901406</v>
      </c>
      <c r="AC12" s="50">
        <f t="shared" ca="1" si="146"/>
        <v>1.7302891452046136</v>
      </c>
      <c r="AD12" s="50">
        <f t="shared" ca="1" si="146"/>
        <v>1.7420603570864275</v>
      </c>
      <c r="AE12" s="50">
        <f t="shared" ca="1" si="146"/>
        <v>1.7509085163532943</v>
      </c>
      <c r="AF12" s="50">
        <f t="shared" ca="1" si="146"/>
        <v>1.6787802180439246</v>
      </c>
      <c r="AG12" s="50">
        <f t="shared" ca="1" si="146"/>
        <v>1.5718122926212672</v>
      </c>
      <c r="AH12" s="50">
        <f t="shared" ca="1" si="146"/>
        <v>1.6375414757465634</v>
      </c>
      <c r="AI12" s="50">
        <f t="shared" ca="1" si="146"/>
        <v>1.5822404803286461</v>
      </c>
      <c r="AJ12" s="50">
        <f t="shared" ca="1" si="146"/>
        <v>1.5597250750513509</v>
      </c>
      <c r="AK12" s="50">
        <f t="shared" ca="1" si="146"/>
        <v>1.5696002528045503</v>
      </c>
      <c r="AL12" s="50">
        <f t="shared" ca="1" si="146"/>
        <v>1.4583662505925108</v>
      </c>
      <c r="AM12" s="50">
        <f t="shared" ca="1" si="146"/>
        <v>1.3232738189287407</v>
      </c>
      <c r="AN12" s="50">
        <f t="shared" ca="1" si="146"/>
        <v>1.2580976457576236</v>
      </c>
      <c r="AO12" s="50">
        <f t="shared" ca="1" si="146"/>
        <v>1.2251540527729499</v>
      </c>
      <c r="AP12" s="50">
        <f t="shared" ca="1" si="146"/>
        <v>1.2268130826354873</v>
      </c>
      <c r="AQ12" s="50">
        <f t="shared" ca="1" si="146"/>
        <v>1.2222310001580028</v>
      </c>
      <c r="AR12" s="50">
        <f t="shared" ca="1" si="146"/>
        <v>1.2146468636435457</v>
      </c>
      <c r="AS12" s="50">
        <f t="shared" ca="1" si="146"/>
        <v>1.1958445252014536</v>
      </c>
      <c r="AT12" s="50">
        <f t="shared" ca="1" si="146"/>
        <v>1.17617317111708</v>
      </c>
      <c r="AU12" s="50">
        <f t="shared" ca="1" si="146"/>
        <v>1.1514457260230684</v>
      </c>
      <c r="AV12" s="50">
        <f t="shared" ca="1" si="146"/>
        <v>1.1216621899194186</v>
      </c>
      <c r="AW12" s="50">
        <f t="shared" ca="1" si="146"/>
        <v>1.0901406225312054</v>
      </c>
      <c r="AX12" s="50">
        <f t="shared" ca="1" si="146"/>
        <v>1.0505609100963818</v>
      </c>
      <c r="AY12" s="50">
        <f t="shared" ca="1" si="146"/>
        <v>1.0194343498182967</v>
      </c>
      <c r="AZ12" s="50">
        <f t="shared" ca="1" si="146"/>
        <v>1.0160372886711961</v>
      </c>
      <c r="BA12" s="50">
        <f t="shared" ca="1" si="146"/>
        <v>1.0169063043134776</v>
      </c>
      <c r="BB12" s="50">
        <f t="shared" ca="1" si="146"/>
        <v>1.0214883867909621</v>
      </c>
      <c r="BC12" s="50">
        <f t="shared" ca="1" si="146"/>
        <v>1.0487438773897928</v>
      </c>
      <c r="BD12" s="50">
        <f t="shared" ca="1" si="146"/>
        <v>1.0676252172539105</v>
      </c>
      <c r="BE12" s="50">
        <f t="shared" ca="1" si="146"/>
        <v>1.0721282983093696</v>
      </c>
      <c r="BF12" s="50">
        <f t="shared" ca="1" si="146"/>
        <v>1.0711012798230366</v>
      </c>
      <c r="BG12" s="50">
        <f t="shared" ca="1" si="146"/>
        <v>1.0403697266550798</v>
      </c>
      <c r="BH12" s="50">
        <f t="shared" ca="1" si="146"/>
        <v>1.0377626797282351</v>
      </c>
      <c r="BI12" s="50">
        <f t="shared" ca="1" si="146"/>
        <v>1.0564070153262759</v>
      </c>
      <c r="BJ12" s="50">
        <f t="shared" ca="1" si="146"/>
        <v>1.0739453310159581</v>
      </c>
      <c r="BK12" s="50">
        <f t="shared" ca="1" si="146"/>
        <v>1.0553009954179176</v>
      </c>
      <c r="BL12" s="50">
        <f t="shared" ca="1" si="146"/>
        <v>1.0251224522041398</v>
      </c>
      <c r="BM12" s="50">
        <f ca="1">BM5/$BM$5</f>
        <v>1</v>
      </c>
      <c r="BN12" s="50">
        <f t="shared" ref="BN12:BT12" ca="1" si="147">BN5/$BM$5</f>
        <v>0.95828724917048513</v>
      </c>
      <c r="BO12" s="50">
        <f t="shared" ca="1" si="147"/>
        <v>0.92913572444303993</v>
      </c>
      <c r="BP12" s="50">
        <f t="shared" ca="1" si="147"/>
        <v>0.93940590930636747</v>
      </c>
      <c r="BQ12" s="50">
        <f t="shared" ca="1" si="147"/>
        <v>0.95726023068415234</v>
      </c>
      <c r="BR12" s="50">
        <f t="shared" ca="1" si="147"/>
        <v>0.92565966187391369</v>
      </c>
      <c r="BS12" s="50">
        <f t="shared" ca="1" si="147"/>
        <v>0.9222626007268131</v>
      </c>
      <c r="BT12" s="50">
        <f t="shared" ca="1" si="147"/>
        <v>0.92273660925896661</v>
      </c>
      <c r="BU12" s="50">
        <f t="shared" ref="BU12:BW12" ca="1" si="148">BU5/$BM$5</f>
        <v>0.91673250118502136</v>
      </c>
      <c r="BV12" s="50">
        <f t="shared" ca="1" si="148"/>
        <v>0.89706114710064777</v>
      </c>
      <c r="BW12" s="50">
        <f t="shared" ca="1" si="148"/>
        <v>0.89714014852267332</v>
      </c>
      <c r="BX12" s="50">
        <f t="shared" ref="BX12:BY12" ca="1" si="149">BX5/$BM$5</f>
        <v>0.8729657133828409</v>
      </c>
      <c r="BY12" s="6">
        <f t="shared" ca="1" si="149"/>
        <v>0.83591404645283618</v>
      </c>
      <c r="BZ12" s="6">
        <f t="shared" ref="BZ12:CA12" ca="1" si="150">BZ5/$BM$5</f>
        <v>0.80573550323905829</v>
      </c>
      <c r="CA12" s="6">
        <f t="shared" ca="1" si="150"/>
        <v>0.79001422025596457</v>
      </c>
    </row>
    <row r="13" spans="1:79" ht="20.100000000000001" customHeight="1">
      <c r="A13" s="48">
        <v>4</v>
      </c>
      <c r="B13" s="48" t="s">
        <v>7</v>
      </c>
      <c r="C13" s="49"/>
      <c r="D13" s="48"/>
      <c r="E13" s="48"/>
      <c r="F13" s="50">
        <f t="shared" ref="F13:BL13" ca="1" si="151">F6/$BM$6</f>
        <v>0</v>
      </c>
      <c r="G13" s="50">
        <f t="shared" ca="1" si="151"/>
        <v>0</v>
      </c>
      <c r="H13" s="50">
        <f t="shared" ca="1" si="151"/>
        <v>0</v>
      </c>
      <c r="I13" s="50">
        <f t="shared" ca="1" si="151"/>
        <v>0</v>
      </c>
      <c r="J13" s="50">
        <f t="shared" ca="1" si="151"/>
        <v>0</v>
      </c>
      <c r="K13" s="50">
        <f t="shared" ca="1" si="151"/>
        <v>0</v>
      </c>
      <c r="L13" s="50">
        <f t="shared" ca="1" si="151"/>
        <v>0</v>
      </c>
      <c r="M13" s="50">
        <f t="shared" ca="1" si="151"/>
        <v>0</v>
      </c>
      <c r="N13" s="50">
        <f t="shared" ca="1" si="151"/>
        <v>0</v>
      </c>
      <c r="O13" s="50">
        <f t="shared" ca="1" si="151"/>
        <v>0</v>
      </c>
      <c r="P13" s="50">
        <f t="shared" ca="1" si="151"/>
        <v>0</v>
      </c>
      <c r="Q13" s="50">
        <f t="shared" ca="1" si="151"/>
        <v>3.1187103077674645</v>
      </c>
      <c r="R13" s="50">
        <f t="shared" ca="1" si="151"/>
        <v>3.0720566682950659</v>
      </c>
      <c r="S13" s="50">
        <f t="shared" ca="1" si="151"/>
        <v>2.9837160071649569</v>
      </c>
      <c r="T13" s="50">
        <f t="shared" ca="1" si="151"/>
        <v>2.8906529881126852</v>
      </c>
      <c r="U13" s="50">
        <f t="shared" ca="1" si="151"/>
        <v>2.8238071975248333</v>
      </c>
      <c r="V13" s="50">
        <f t="shared" ca="1" si="151"/>
        <v>2.7728382999511481</v>
      </c>
      <c r="W13" s="50">
        <f t="shared" ca="1" si="151"/>
        <v>2.7326982576127667</v>
      </c>
      <c r="X13" s="50">
        <f t="shared" ca="1" si="151"/>
        <v>2.7116104868913857</v>
      </c>
      <c r="Y13" s="50">
        <f t="shared" ca="1" si="151"/>
        <v>2.6792053411496499</v>
      </c>
      <c r="Z13" s="50">
        <f t="shared" ca="1" si="151"/>
        <v>2.7344080768604462</v>
      </c>
      <c r="AA13" s="50">
        <f t="shared" ca="1" si="151"/>
        <v>2.6962221136622704</v>
      </c>
      <c r="AB13" s="50">
        <f t="shared" ca="1" si="151"/>
        <v>2.629376323074418</v>
      </c>
      <c r="AC13" s="50">
        <f t="shared" ca="1" si="151"/>
        <v>2.417277316397981</v>
      </c>
      <c r="AD13" s="50">
        <f t="shared" ca="1" si="151"/>
        <v>2.2903435922488198</v>
      </c>
      <c r="AE13" s="50">
        <f t="shared" ca="1" si="151"/>
        <v>2.2238234815176683</v>
      </c>
      <c r="AF13" s="50">
        <f t="shared" ca="1" si="151"/>
        <v>2.106334473212832</v>
      </c>
      <c r="AG13" s="50">
        <f t="shared" ca="1" si="151"/>
        <v>1.8950496661781471</v>
      </c>
      <c r="AH13" s="50">
        <f t="shared" ca="1" si="151"/>
        <v>1.8265754763067903</v>
      </c>
      <c r="AI13" s="50">
        <f t="shared" ca="1" si="151"/>
        <v>1.769500081419964</v>
      </c>
      <c r="AJ13" s="50">
        <f t="shared" ca="1" si="151"/>
        <v>1.7151929653150952</v>
      </c>
      <c r="AK13" s="50">
        <f t="shared" ca="1" si="151"/>
        <v>1.6723660641589317</v>
      </c>
      <c r="AL13" s="50">
        <f t="shared" ca="1" si="151"/>
        <v>1.5821527438527927</v>
      </c>
      <c r="AM13" s="50">
        <f t="shared" ca="1" si="151"/>
        <v>1.4646637355479564</v>
      </c>
      <c r="AN13" s="50">
        <f t="shared" ca="1" si="151"/>
        <v>1.3904901481843348</v>
      </c>
      <c r="AO13" s="50">
        <f t="shared" ca="1" si="151"/>
        <v>1.3435922488194105</v>
      </c>
      <c r="AP13" s="50">
        <f t="shared" ca="1" si="151"/>
        <v>1.3300765347663246</v>
      </c>
      <c r="AQ13" s="50">
        <f t="shared" ca="1" si="151"/>
        <v>1.2995440482006189</v>
      </c>
      <c r="AR13" s="50">
        <f t="shared" ca="1" si="151"/>
        <v>1.279596156977691</v>
      </c>
      <c r="AS13" s="50">
        <f t="shared" ca="1" si="151"/>
        <v>1.2777234978016609</v>
      </c>
      <c r="AT13" s="50">
        <f t="shared" ca="1" si="151"/>
        <v>1.2904250122129945</v>
      </c>
      <c r="AU13" s="50">
        <f t="shared" ca="1" si="151"/>
        <v>1.2715355805243447</v>
      </c>
      <c r="AV13" s="50">
        <f t="shared" ca="1" si="151"/>
        <v>1.2375020354991044</v>
      </c>
      <c r="AW13" s="50">
        <f t="shared" ca="1" si="151"/>
        <v>1.1978505129457744</v>
      </c>
      <c r="AX13" s="50">
        <f t="shared" ca="1" si="151"/>
        <v>1.1531509526135808</v>
      </c>
      <c r="AY13" s="50">
        <f t="shared" ca="1" si="151"/>
        <v>1.1176518482331868</v>
      </c>
      <c r="AZ13" s="50">
        <f t="shared" ca="1" si="151"/>
        <v>1.1051131737502036</v>
      </c>
      <c r="BA13" s="50">
        <f t="shared" ca="1" si="151"/>
        <v>1.0985995766161862</v>
      </c>
      <c r="BB13" s="50">
        <f t="shared" ca="1" si="151"/>
        <v>1.0828041035661946</v>
      </c>
      <c r="BC13" s="50">
        <f t="shared" ca="1" si="151"/>
        <v>1.1010421755414428</v>
      </c>
      <c r="BD13" s="50">
        <f t="shared" ca="1" si="151"/>
        <v>1.1002279758996907</v>
      </c>
      <c r="BE13" s="50">
        <f t="shared" ca="1" si="151"/>
        <v>1.1073929327471097</v>
      </c>
      <c r="BF13" s="50">
        <f t="shared" ca="1" si="151"/>
        <v>1.1201758671226185</v>
      </c>
      <c r="BG13" s="50">
        <f t="shared" ca="1" si="151"/>
        <v>1.1056831134994303</v>
      </c>
      <c r="BH13" s="50">
        <f t="shared" ca="1" si="151"/>
        <v>1.0840254030288226</v>
      </c>
      <c r="BI13" s="50">
        <f t="shared" ca="1" si="151"/>
        <v>1.0892362807360365</v>
      </c>
      <c r="BJ13" s="50">
        <f t="shared" ca="1" si="151"/>
        <v>1.0803615046409381</v>
      </c>
      <c r="BK13" s="50">
        <f t="shared" ca="1" si="151"/>
        <v>1.0702654290832112</v>
      </c>
      <c r="BL13" s="50">
        <f t="shared" ca="1" si="151"/>
        <v>1.043803940726266</v>
      </c>
      <c r="BM13" s="50">
        <f ca="1">BM6/$BM$6</f>
        <v>1</v>
      </c>
      <c r="BN13" s="50">
        <f t="shared" ref="BN13:BT13" ca="1" si="152">BN6/$BM$6</f>
        <v>0.98216902784562776</v>
      </c>
      <c r="BO13" s="50">
        <f t="shared" ca="1" si="152"/>
        <v>0.94056342615209254</v>
      </c>
      <c r="BP13" s="50">
        <f t="shared" ca="1" si="152"/>
        <v>0.95684741898713566</v>
      </c>
      <c r="BQ13" s="50">
        <f t="shared" ca="1" si="152"/>
        <v>0.94976388210389195</v>
      </c>
      <c r="BR13" s="50">
        <f t="shared" ca="1" si="152"/>
        <v>0.91499755740107469</v>
      </c>
      <c r="BS13" s="50">
        <f t="shared" ca="1" si="152"/>
        <v>0.89887640449438211</v>
      </c>
      <c r="BT13" s="50">
        <f t="shared" ca="1" si="152"/>
        <v>0.8932584269662921</v>
      </c>
      <c r="BU13" s="50">
        <f t="shared" ref="BU13:BW13" ca="1" si="153">BU6/$BM$6</f>
        <v>0.89260706725289052</v>
      </c>
      <c r="BV13" s="50">
        <f t="shared" ca="1" si="153"/>
        <v>0.89456114639309559</v>
      </c>
      <c r="BW13" s="50">
        <f t="shared" ca="1" si="153"/>
        <v>0.8974108451392282</v>
      </c>
      <c r="BX13" s="50">
        <f t="shared" ref="BX13:BY13" ca="1" si="154">BX6/$BM$6</f>
        <v>0.87217065624491119</v>
      </c>
      <c r="BY13" s="6">
        <f t="shared" ca="1" si="154"/>
        <v>0.84155674971503025</v>
      </c>
      <c r="BZ13" s="6">
        <f t="shared" ref="BZ13:CA13" ca="1" si="155">BZ6/$BM$6</f>
        <v>0.81884057971014501</v>
      </c>
      <c r="CA13" s="6">
        <f t="shared" ca="1" si="155"/>
        <v>0.81419964175215764</v>
      </c>
    </row>
    <row r="14" spans="1:79" ht="20.100000000000001" customHeight="1">
      <c r="A14" s="48">
        <v>5</v>
      </c>
      <c r="B14" s="48" t="s">
        <v>3</v>
      </c>
      <c r="C14" s="49"/>
      <c r="D14" s="48"/>
      <c r="E14" s="48"/>
      <c r="F14" s="50">
        <f t="shared" ref="F14:BL14" ca="1" si="156">F7/$BM$7</f>
        <v>0</v>
      </c>
      <c r="G14" s="50">
        <f t="shared" ca="1" si="156"/>
        <v>0</v>
      </c>
      <c r="H14" s="50">
        <f t="shared" ca="1" si="156"/>
        <v>3.3399023524189966</v>
      </c>
      <c r="I14" s="50">
        <f t="shared" ca="1" si="156"/>
        <v>3.4261873058144694</v>
      </c>
      <c r="J14" s="50">
        <f t="shared" ca="1" si="156"/>
        <v>2.8924988903683975</v>
      </c>
      <c r="K14" s="50">
        <f t="shared" ca="1" si="156"/>
        <v>2.8307146027518861</v>
      </c>
      <c r="L14" s="50">
        <f t="shared" ca="1" si="156"/>
        <v>2.9015534842432311</v>
      </c>
      <c r="M14" s="50">
        <f t="shared" ca="1" si="156"/>
        <v>2.9475366178428759</v>
      </c>
      <c r="N14" s="50">
        <f t="shared" ca="1" si="156"/>
        <v>2.8924988903683975</v>
      </c>
      <c r="O14" s="50">
        <f t="shared" ca="1" si="156"/>
        <v>2.8481136262760764</v>
      </c>
      <c r="P14" s="50">
        <f t="shared" ca="1" si="156"/>
        <v>2.7966267199289834</v>
      </c>
      <c r="Q14" s="50">
        <f t="shared" ca="1" si="156"/>
        <v>2.8135818908122503</v>
      </c>
      <c r="R14" s="50">
        <f t="shared" ca="1" si="156"/>
        <v>2.8307146027518861</v>
      </c>
      <c r="S14" s="50">
        <f t="shared" ca="1" si="156"/>
        <v>2.7966267199289834</v>
      </c>
      <c r="T14" s="50">
        <f t="shared" ca="1" si="156"/>
        <v>2.7551708832667554</v>
      </c>
      <c r="U14" s="50">
        <f t="shared" ca="1" si="156"/>
        <v>2.7389258766089655</v>
      </c>
      <c r="V14" s="50">
        <f t="shared" ca="1" si="156"/>
        <v>2.7228584110075453</v>
      </c>
      <c r="W14" s="50">
        <f t="shared" ca="1" si="156"/>
        <v>2.6834442964935641</v>
      </c>
      <c r="X14" s="50">
        <f t="shared" ca="1" si="156"/>
        <v>2.6228140257434531</v>
      </c>
      <c r="Y14" s="50">
        <f t="shared" ca="1" si="156"/>
        <v>2.5863293386595649</v>
      </c>
      <c r="Z14" s="50">
        <f t="shared" ca="1" si="156"/>
        <v>2.6154460719041275</v>
      </c>
      <c r="AA14" s="50">
        <f t="shared" ca="1" si="156"/>
        <v>2.6228140257434531</v>
      </c>
      <c r="AB14" s="50">
        <f t="shared" ca="1" si="156"/>
        <v>2.5791389258766091</v>
      </c>
      <c r="AC14" s="50">
        <f t="shared" ca="1" si="156"/>
        <v>2.4562805148690634</v>
      </c>
      <c r="AD14" s="50">
        <f t="shared" ca="1" si="156"/>
        <v>2.3565912117177095</v>
      </c>
      <c r="AE14" s="50">
        <f t="shared" ca="1" si="156"/>
        <v>2.2925876608965821</v>
      </c>
      <c r="AF14" s="50">
        <f t="shared" ca="1" si="156"/>
        <v>2.154283177984909</v>
      </c>
      <c r="AG14" s="50">
        <f t="shared" ca="1" si="156"/>
        <v>1.8987128273413225</v>
      </c>
      <c r="AH14" s="50">
        <f t="shared" ca="1" si="156"/>
        <v>1.8134931202840656</v>
      </c>
      <c r="AI14" s="50">
        <f t="shared" ca="1" si="156"/>
        <v>1.7486018641810919</v>
      </c>
      <c r="AJ14" s="50">
        <f t="shared" ca="1" si="156"/>
        <v>1.6972037283621837</v>
      </c>
      <c r="AK14" s="50">
        <f t="shared" ca="1" si="156"/>
        <v>1.6787394584997779</v>
      </c>
      <c r="AL14" s="50">
        <f t="shared" ca="1" si="156"/>
        <v>1.6199733688415445</v>
      </c>
      <c r="AM14" s="50">
        <f t="shared" ca="1" si="156"/>
        <v>1.5188637372392366</v>
      </c>
      <c r="AN14" s="50">
        <f t="shared" ca="1" si="156"/>
        <v>1.423080337328007</v>
      </c>
      <c r="AO14" s="50">
        <f t="shared" ca="1" si="156"/>
        <v>1.3386595650244117</v>
      </c>
      <c r="AP14" s="50">
        <f t="shared" ca="1" si="156"/>
        <v>1.315756768752774</v>
      </c>
      <c r="AQ14" s="50">
        <f t="shared" ca="1" si="156"/>
        <v>1.2793608521970705</v>
      </c>
      <c r="AR14" s="50">
        <f t="shared" ca="1" si="156"/>
        <v>1.2516644474034619</v>
      </c>
      <c r="AS14" s="50">
        <f t="shared" ca="1" si="156"/>
        <v>1.2619618286728804</v>
      </c>
      <c r="AT14" s="50">
        <f t="shared" ca="1" si="156"/>
        <v>1.2918774966711051</v>
      </c>
      <c r="AU14" s="50">
        <f t="shared" ca="1" si="156"/>
        <v>1.2723479804704838</v>
      </c>
      <c r="AV14" s="50">
        <f t="shared" ca="1" si="156"/>
        <v>1.2399467376830893</v>
      </c>
      <c r="AW14" s="50">
        <f t="shared" ca="1" si="156"/>
        <v>1.2203284509542831</v>
      </c>
      <c r="AX14" s="50">
        <f t="shared" ca="1" si="156"/>
        <v>1.1951176209498446</v>
      </c>
      <c r="AY14" s="50">
        <f t="shared" ca="1" si="156"/>
        <v>1.1783399911229471</v>
      </c>
      <c r="AZ14" s="50">
        <f t="shared" ca="1" si="156"/>
        <v>1.1768308921438082</v>
      </c>
      <c r="BA14" s="50">
        <f t="shared" ca="1" si="156"/>
        <v>1.1738126941855305</v>
      </c>
      <c r="BB14" s="50">
        <f t="shared" ca="1" si="156"/>
        <v>1.1533954727030624</v>
      </c>
      <c r="BC14" s="50">
        <f t="shared" ca="1" si="156"/>
        <v>1.1723923657345761</v>
      </c>
      <c r="BD14" s="50">
        <f t="shared" ca="1" si="156"/>
        <v>1.1591655570350643</v>
      </c>
      <c r="BE14" s="50">
        <f t="shared" ca="1" si="156"/>
        <v>1.1591655570350643</v>
      </c>
      <c r="BF14" s="50">
        <f t="shared" ca="1" si="156"/>
        <v>1.1768308921438082</v>
      </c>
      <c r="BG14" s="50">
        <f t="shared" ca="1" si="156"/>
        <v>1.1548158011540168</v>
      </c>
      <c r="BH14" s="50">
        <f t="shared" ca="1" si="156"/>
        <v>1.118508655126498</v>
      </c>
      <c r="BI14" s="50">
        <f t="shared" ca="1" si="156"/>
        <v>1.1252552152685309</v>
      </c>
      <c r="BJ14" s="50">
        <f t="shared" ca="1" si="156"/>
        <v>1.1090989791389259</v>
      </c>
      <c r="BK14" s="50">
        <f t="shared" ca="1" si="156"/>
        <v>1.093386595650244</v>
      </c>
      <c r="BL14" s="50">
        <f t="shared" ca="1" si="156"/>
        <v>1.0535286284953396</v>
      </c>
      <c r="BM14" s="50">
        <f ca="1">BM7/$BM$7</f>
        <v>1</v>
      </c>
      <c r="BN14" s="50">
        <f t="shared" ref="BN14:BT14" ca="1" si="157">BN7/$BM$7</f>
        <v>0.98819351975144243</v>
      </c>
      <c r="BO14" s="50">
        <f t="shared" ca="1" si="157"/>
        <v>0.93999112294718146</v>
      </c>
      <c r="BP14" s="50">
        <f t="shared" ca="1" si="157"/>
        <v>0.97265867731912992</v>
      </c>
      <c r="BQ14" s="50">
        <f t="shared" ca="1" si="157"/>
        <v>0.96449178872614294</v>
      </c>
      <c r="BR14" s="50">
        <f t="shared" ca="1" si="157"/>
        <v>0.9203728362183754</v>
      </c>
      <c r="BS14" s="50">
        <f t="shared" ca="1" si="157"/>
        <v>0.90776742121615617</v>
      </c>
      <c r="BT14" s="50">
        <f t="shared" ca="1" si="157"/>
        <v>0.90687971593430983</v>
      </c>
      <c r="BU14" s="50">
        <f t="shared" ref="BU14:BW14" ca="1" si="158">BU7/$BM$7</f>
        <v>0.91309365290723477</v>
      </c>
      <c r="BV14" s="50">
        <f t="shared" ca="1" si="158"/>
        <v>0.9249889036839769</v>
      </c>
      <c r="BW14" s="50">
        <f t="shared" ca="1" si="158"/>
        <v>0.93812694185530399</v>
      </c>
      <c r="BX14" s="50">
        <f t="shared" ref="BX14:BY14" ca="1" si="159">BX7/$BM$7</f>
        <v>0.91495783399911224</v>
      </c>
      <c r="BY14" s="6">
        <f t="shared" ca="1" si="159"/>
        <v>0.89374167776298252</v>
      </c>
      <c r="BZ14" s="6">
        <f t="shared" ref="BZ14:CA14" ca="1" si="160">BZ7/$BM$7</f>
        <v>0.88344429649356404</v>
      </c>
      <c r="CA14" s="6">
        <f t="shared" ca="1" si="160"/>
        <v>0.88770528184642694</v>
      </c>
    </row>
    <row r="15" spans="1:79" ht="30" customHeight="1">
      <c r="A15" s="48"/>
      <c r="B15" s="48"/>
      <c r="C15" s="49"/>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row>
    <row r="16" spans="1:79" s="8" customFormat="1" ht="42" customHeight="1">
      <c r="A16" s="44" t="s">
        <v>254</v>
      </c>
      <c r="B16" s="45"/>
      <c r="C16" s="46"/>
      <c r="D16" s="45"/>
      <c r="E16" s="45"/>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row>
    <row r="18" spans="2:2">
      <c r="B18" s="6" t="s">
        <v>255</v>
      </c>
    </row>
    <row r="19" spans="2:2">
      <c r="B19" s="6" t="s">
        <v>261</v>
      </c>
    </row>
  </sheetData>
  <pageMargins left="0.70866141732283461" right="0.70866141732283461" top="0.74803149606299213" bottom="0.74803149606299213" header="0.31496062992125984" footer="0.31496062992125984"/>
  <pageSetup paperSize="8" scale="23" orientation="landscape" r:id="rId1"/>
  <headerFooter alignWithMargins="0"/>
  <ignoredErrors>
    <ignoredError sqref="G9:BT9 F10:BT14 G2:BT2 BU2:BV2 BU9:BV14 BW9:CA9 BW10:BY14 BW2:CA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CA35"/>
  <sheetViews>
    <sheetView showGridLines="0" zoomScale="70" zoomScaleNormal="70" workbookViewId="0">
      <selection activeCell="A2" sqref="A2"/>
    </sheetView>
  </sheetViews>
  <sheetFormatPr baseColWidth="10" defaultColWidth="11.42578125" defaultRowHeight="14.25"/>
  <cols>
    <col min="1" max="2" width="12.7109375" style="6" customWidth="1"/>
    <col min="3" max="3" width="71.28515625" style="6" customWidth="1"/>
    <col min="4" max="4" width="20.28515625" style="6" customWidth="1"/>
    <col min="5" max="5" width="15.5703125" style="6" customWidth="1"/>
    <col min="6" max="76" width="10.7109375" style="6" customWidth="1"/>
    <col min="77" max="79" width="8.7109375" style="6" customWidth="1"/>
    <col min="80" max="16384" width="11.42578125" style="6"/>
  </cols>
  <sheetData>
    <row r="1" spans="1:79" ht="69.9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row>
    <row r="2" spans="1:79" s="8" customFormat="1" ht="42" customHeight="1">
      <c r="A2" s="44" t="s">
        <v>21</v>
      </c>
      <c r="B2" s="45"/>
      <c r="C2" s="46"/>
      <c r="D2" s="45"/>
      <c r="E2" s="45"/>
      <c r="F2" s="47">
        <v>1947</v>
      </c>
      <c r="G2" s="47">
        <f>F2+1</f>
        <v>1948</v>
      </c>
      <c r="H2" s="47">
        <f t="shared" ref="H2" si="0">G2+1</f>
        <v>1949</v>
      </c>
      <c r="I2" s="47">
        <f t="shared" ref="I2" si="1">H2+1</f>
        <v>1950</v>
      </c>
      <c r="J2" s="47">
        <f t="shared" ref="J2" si="2">I2+1</f>
        <v>1951</v>
      </c>
      <c r="K2" s="47">
        <f t="shared" ref="K2" si="3">J2+1</f>
        <v>1952</v>
      </c>
      <c r="L2" s="47">
        <f t="shared" ref="L2" si="4">K2+1</f>
        <v>1953</v>
      </c>
      <c r="M2" s="47">
        <f t="shared" ref="M2" si="5">L2+1</f>
        <v>1954</v>
      </c>
      <c r="N2" s="47">
        <f t="shared" ref="N2" si="6">M2+1</f>
        <v>1955</v>
      </c>
      <c r="O2" s="47">
        <f t="shared" ref="O2" si="7">N2+1</f>
        <v>1956</v>
      </c>
      <c r="P2" s="47">
        <f t="shared" ref="P2" si="8">O2+1</f>
        <v>1957</v>
      </c>
      <c r="Q2" s="47">
        <f t="shared" ref="Q2" si="9">P2+1</f>
        <v>1958</v>
      </c>
      <c r="R2" s="47">
        <f t="shared" ref="R2" si="10">Q2+1</f>
        <v>1959</v>
      </c>
      <c r="S2" s="47">
        <f t="shared" ref="S2" si="11">R2+1</f>
        <v>1960</v>
      </c>
      <c r="T2" s="47">
        <f t="shared" ref="T2" si="12">S2+1</f>
        <v>1961</v>
      </c>
      <c r="U2" s="47">
        <f t="shared" ref="U2" si="13">T2+1</f>
        <v>1962</v>
      </c>
      <c r="V2" s="47">
        <f t="shared" ref="V2" si="14">U2+1</f>
        <v>1963</v>
      </c>
      <c r="W2" s="47">
        <f t="shared" ref="W2" si="15">V2+1</f>
        <v>1964</v>
      </c>
      <c r="X2" s="47">
        <f t="shared" ref="X2" si="16">W2+1</f>
        <v>1965</v>
      </c>
      <c r="Y2" s="47">
        <f t="shared" ref="Y2" si="17">X2+1</f>
        <v>1966</v>
      </c>
      <c r="Z2" s="47">
        <f t="shared" ref="Z2" si="18">Y2+1</f>
        <v>1967</v>
      </c>
      <c r="AA2" s="47">
        <f t="shared" ref="AA2" si="19">Z2+1</f>
        <v>1968</v>
      </c>
      <c r="AB2" s="47">
        <f t="shared" ref="AB2" si="20">AA2+1</f>
        <v>1969</v>
      </c>
      <c r="AC2" s="47">
        <f t="shared" ref="AC2" si="21">AB2+1</f>
        <v>1970</v>
      </c>
      <c r="AD2" s="47">
        <f t="shared" ref="AD2" si="22">AC2+1</f>
        <v>1971</v>
      </c>
      <c r="AE2" s="47">
        <f t="shared" ref="AE2" si="23">AD2+1</f>
        <v>1972</v>
      </c>
      <c r="AF2" s="47">
        <f t="shared" ref="AF2" si="24">AE2+1</f>
        <v>1973</v>
      </c>
      <c r="AG2" s="47">
        <f t="shared" ref="AG2" si="25">AF2+1</f>
        <v>1974</v>
      </c>
      <c r="AH2" s="47">
        <f t="shared" ref="AH2" si="26">AG2+1</f>
        <v>1975</v>
      </c>
      <c r="AI2" s="47">
        <f t="shared" ref="AI2" si="27">AH2+1</f>
        <v>1976</v>
      </c>
      <c r="AJ2" s="47">
        <f t="shared" ref="AJ2" si="28">AI2+1</f>
        <v>1977</v>
      </c>
      <c r="AK2" s="47">
        <f t="shared" ref="AK2" si="29">AJ2+1</f>
        <v>1978</v>
      </c>
      <c r="AL2" s="47">
        <f t="shared" ref="AL2" si="30">AK2+1</f>
        <v>1979</v>
      </c>
      <c r="AM2" s="47">
        <f t="shared" ref="AM2" si="31">AL2+1</f>
        <v>1980</v>
      </c>
      <c r="AN2" s="47">
        <f t="shared" ref="AN2" si="32">AM2+1</f>
        <v>1981</v>
      </c>
      <c r="AO2" s="47">
        <f t="shared" ref="AO2" si="33">AN2+1</f>
        <v>1982</v>
      </c>
      <c r="AP2" s="47">
        <f t="shared" ref="AP2" si="34">AO2+1</f>
        <v>1983</v>
      </c>
      <c r="AQ2" s="47">
        <f t="shared" ref="AQ2" si="35">AP2+1</f>
        <v>1984</v>
      </c>
      <c r="AR2" s="47">
        <f t="shared" ref="AR2" si="36">AQ2+1</f>
        <v>1985</v>
      </c>
      <c r="AS2" s="47">
        <f t="shared" ref="AS2" si="37">AR2+1</f>
        <v>1986</v>
      </c>
      <c r="AT2" s="47">
        <f t="shared" ref="AT2" si="38">AS2+1</f>
        <v>1987</v>
      </c>
      <c r="AU2" s="47">
        <f t="shared" ref="AU2" si="39">AT2+1</f>
        <v>1988</v>
      </c>
      <c r="AV2" s="47">
        <f t="shared" ref="AV2" si="40">AU2+1</f>
        <v>1989</v>
      </c>
      <c r="AW2" s="47">
        <f t="shared" ref="AW2" si="41">AV2+1</f>
        <v>1990</v>
      </c>
      <c r="AX2" s="47">
        <f t="shared" ref="AX2" si="42">AW2+1</f>
        <v>1991</v>
      </c>
      <c r="AY2" s="47">
        <f t="shared" ref="AY2" si="43">AX2+1</f>
        <v>1992</v>
      </c>
      <c r="AZ2" s="47">
        <f t="shared" ref="AZ2" si="44">AY2+1</f>
        <v>1993</v>
      </c>
      <c r="BA2" s="47">
        <f t="shared" ref="BA2" si="45">AZ2+1</f>
        <v>1994</v>
      </c>
      <c r="BB2" s="47">
        <f t="shared" ref="BB2" si="46">BA2+1</f>
        <v>1995</v>
      </c>
      <c r="BC2" s="47">
        <f t="shared" ref="BC2" si="47">BB2+1</f>
        <v>1996</v>
      </c>
      <c r="BD2" s="47">
        <f t="shared" ref="BD2" si="48">BC2+1</f>
        <v>1997</v>
      </c>
      <c r="BE2" s="47">
        <f t="shared" ref="BE2" si="49">BD2+1</f>
        <v>1998</v>
      </c>
      <c r="BF2" s="47">
        <f t="shared" ref="BF2" si="50">BE2+1</f>
        <v>1999</v>
      </c>
      <c r="BG2" s="47">
        <f t="shared" ref="BG2" si="51">BF2+1</f>
        <v>2000</v>
      </c>
      <c r="BH2" s="47">
        <f t="shared" ref="BH2" si="52">BG2+1</f>
        <v>2001</v>
      </c>
      <c r="BI2" s="47">
        <f t="shared" ref="BI2" si="53">BH2+1</f>
        <v>2002</v>
      </c>
      <c r="BJ2" s="47">
        <f t="shared" ref="BJ2" si="54">BI2+1</f>
        <v>2003</v>
      </c>
      <c r="BK2" s="47">
        <f t="shared" ref="BK2" si="55">BJ2+1</f>
        <v>2004</v>
      </c>
      <c r="BL2" s="47">
        <f t="shared" ref="BL2" si="56">BK2+1</f>
        <v>2005</v>
      </c>
      <c r="BM2" s="47">
        <f t="shared" ref="BM2" si="57">BL2+1</f>
        <v>2006</v>
      </c>
      <c r="BN2" s="47">
        <f t="shared" ref="BN2" si="58">BM2+1</f>
        <v>2007</v>
      </c>
      <c r="BO2" s="47">
        <f t="shared" ref="BO2" si="59">BN2+1</f>
        <v>2008</v>
      </c>
      <c r="BP2" s="47">
        <f t="shared" ref="BP2" si="60">BO2+1</f>
        <v>2009</v>
      </c>
      <c r="BQ2" s="47">
        <f t="shared" ref="BQ2" si="61">BP2+1</f>
        <v>2010</v>
      </c>
      <c r="BR2" s="47">
        <f t="shared" ref="BR2" si="62">BQ2+1</f>
        <v>2011</v>
      </c>
      <c r="BS2" s="47">
        <f t="shared" ref="BS2" si="63">BR2+1</f>
        <v>2012</v>
      </c>
      <c r="BT2" s="47">
        <f t="shared" ref="BT2" si="64">BS2+1</f>
        <v>2013</v>
      </c>
      <c r="BU2" s="47">
        <f t="shared" ref="BU2" si="65">BT2+1</f>
        <v>2014</v>
      </c>
      <c r="BV2" s="47">
        <f t="shared" ref="BV2" si="66">BU2+1</f>
        <v>2015</v>
      </c>
      <c r="BW2" s="47">
        <f t="shared" ref="BW2" si="67">BV2+1</f>
        <v>2016</v>
      </c>
      <c r="BX2" s="47">
        <f t="shared" ref="BX2" si="68">BW2+1</f>
        <v>2017</v>
      </c>
      <c r="BY2" s="47">
        <v>2018</v>
      </c>
      <c r="BZ2" s="47">
        <v>2019</v>
      </c>
      <c r="CA2" s="47">
        <v>2020</v>
      </c>
    </row>
    <row r="3" spans="1:79" ht="20.100000000000001" customHeight="1">
      <c r="A3" s="48">
        <v>1</v>
      </c>
      <c r="B3" s="48" t="s">
        <v>4</v>
      </c>
      <c r="C3" s="49"/>
      <c r="D3" s="48"/>
      <c r="E3" s="48"/>
      <c r="F3" s="50">
        <f ca="1">INDEX(Gas_2020!$AJ$3:$AJ$79,MATCH(F$2,Gas_2020!$A$3:$A$79,0),1)</f>
        <v>14.2651</v>
      </c>
      <c r="G3" s="50">
        <f ca="1">INDEX(Gas_2020!$AJ$3:$AJ$79,MATCH(G$2,Gas_2020!$A$3:$A$79,0),1)</f>
        <v>13.010999999999999</v>
      </c>
      <c r="H3" s="50">
        <f ca="1">INDEX(Gas_2020!$AJ$3:$AJ$79,MATCH(H$2,Gas_2020!$A$3:$A$79,0),1)</f>
        <v>11.495100000000001</v>
      </c>
      <c r="I3" s="50">
        <f ca="1">INDEX(Gas_2020!$AJ$3:$AJ$79,MATCH(I$2,Gas_2020!$A$3:$A$79,0),1)</f>
        <v>11.9596</v>
      </c>
      <c r="J3" s="50">
        <f ca="1">INDEX(Gas_2020!$AJ$3:$AJ$79,MATCH(J$2,Gas_2020!$A$3:$A$79,0),1)</f>
        <v>10.2957</v>
      </c>
      <c r="K3" s="50">
        <f ca="1">INDEX(Gas_2020!$AJ$3:$AJ$79,MATCH(K$2,Gas_2020!$A$3:$A$79,0),1)</f>
        <v>9.6259999999999994</v>
      </c>
      <c r="L3" s="50">
        <f ca="1">INDEX(Gas_2020!$AJ$3:$AJ$79,MATCH(L$2,Gas_2020!$A$3:$A$79,0),1)</f>
        <v>9.9496000000000002</v>
      </c>
      <c r="M3" s="50">
        <f ca="1">INDEX(Gas_2020!$AJ$3:$AJ$79,MATCH(M$2,Gas_2020!$A$3:$A$79,0),1)</f>
        <v>9.9496000000000002</v>
      </c>
      <c r="N3" s="50">
        <f ca="1">INDEX(Gas_2020!$AJ$3:$AJ$79,MATCH(N$2,Gas_2020!$A$3:$A$79,0),1)</f>
        <v>9.3228000000000009</v>
      </c>
      <c r="O3" s="50">
        <f ca="1">INDEX(Gas_2020!$AJ$3:$AJ$79,MATCH(O$2,Gas_2020!$A$3:$A$79,0),1)</f>
        <v>9.3228000000000009</v>
      </c>
      <c r="P3" s="50">
        <f ca="1">INDEX(Gas_2020!$AJ$3:$AJ$79,MATCH(P$2,Gas_2020!$A$3:$A$79,0),1)</f>
        <v>8.8358000000000008</v>
      </c>
      <c r="Q3" s="50">
        <f ca="1">INDEX(Gas_2020!$AJ$3:$AJ$79,MATCH(Q$2,Gas_2020!$A$3:$A$79,0),1)</f>
        <v>8.5797000000000008</v>
      </c>
      <c r="R3" s="50">
        <f ca="1">INDEX(Gas_2020!$AJ$3:$AJ$79,MATCH(R$2,Gas_2020!$A$3:$A$79,0),1)</f>
        <v>8.2797000000000001</v>
      </c>
      <c r="S3" s="50">
        <f ca="1">INDEX(Gas_2020!$AJ$3:$AJ$79,MATCH(S$2,Gas_2020!$A$3:$A$79,0),1)</f>
        <v>7.6882999999999999</v>
      </c>
      <c r="T3" s="50">
        <f ca="1">INDEX(Gas_2020!$AJ$3:$AJ$79,MATCH(T$2,Gas_2020!$A$3:$A$79,0),1)</f>
        <v>7.2637999999999998</v>
      </c>
      <c r="U3" s="50">
        <f ca="1">INDEX(Gas_2020!$AJ$3:$AJ$79,MATCH(U$2,Gas_2020!$A$3:$A$79,0),1)</f>
        <v>6.7656999999999998</v>
      </c>
      <c r="V3" s="50">
        <f ca="1">INDEX(Gas_2020!$AJ$3:$AJ$79,MATCH(V$2,Gas_2020!$A$3:$A$79,0),1)</f>
        <v>6.4699</v>
      </c>
      <c r="W3" s="50">
        <f ca="1">INDEX(Gas_2020!$AJ$3:$AJ$79,MATCH(W$2,Gas_2020!$A$3:$A$79,0),1)</f>
        <v>6.2316000000000003</v>
      </c>
      <c r="X3" s="50">
        <f ca="1">INDEX(Gas_2020!$AJ$3:$AJ$79,MATCH(X$2,Gas_2020!$A$3:$A$79,0),1)</f>
        <v>6.0102000000000002</v>
      </c>
      <c r="Y3" s="50">
        <f ca="1">INDEX(Gas_2020!$AJ$3:$AJ$79,MATCH(Y$2,Gas_2020!$A$3:$A$79,0),1)</f>
        <v>5.8324999999999996</v>
      </c>
      <c r="Z3" s="50">
        <f ca="1">INDEX(Gas_2020!$AJ$3:$AJ$79,MATCH(Z$2,Gas_2020!$A$3:$A$79,0),1)</f>
        <v>6.1346999999999996</v>
      </c>
      <c r="AA3" s="50">
        <f ca="1">INDEX(Gas_2020!$AJ$3:$AJ$79,MATCH(AA$2,Gas_2020!$A$3:$A$79,0),1)</f>
        <v>5.8324999999999996</v>
      </c>
      <c r="AB3" s="50">
        <f ca="1">INDEX(Gas_2020!$AJ$3:$AJ$79,MATCH(AB$2,Gas_2020!$A$3:$A$79,0),1)</f>
        <v>5.4311999999999996</v>
      </c>
      <c r="AC3" s="50">
        <f ca="1">INDEX(Gas_2020!$AJ$3:$AJ$79,MATCH(AC$2,Gas_2020!$A$3:$A$79,0),1)</f>
        <v>4.5891000000000002</v>
      </c>
      <c r="AD3" s="50">
        <f ca="1">INDEX(Gas_2020!$AJ$3:$AJ$79,MATCH(AD$2,Gas_2020!$A$3:$A$79,0),1)</f>
        <v>4.1398999999999999</v>
      </c>
      <c r="AE3" s="50">
        <f ca="1">INDEX(Gas_2020!$AJ$3:$AJ$79,MATCH(AE$2,Gas_2020!$A$3:$A$79,0),1)</f>
        <v>3.9466999999999999</v>
      </c>
      <c r="AF3" s="50">
        <f ca="1">INDEX(Gas_2020!$AJ$3:$AJ$79,MATCH(AF$2,Gas_2020!$A$3:$A$79,0),1)</f>
        <v>3.7115999999999998</v>
      </c>
      <c r="AG3" s="50">
        <f ca="1">INDEX(Gas_2020!$AJ$3:$AJ$79,MATCH(AG$2,Gas_2020!$A$3:$A$79,0),1)</f>
        <v>3.5030000000000001</v>
      </c>
      <c r="AH3" s="50">
        <f ca="1">INDEX(Gas_2020!$AJ$3:$AJ$79,MATCH(AH$2,Gas_2020!$A$3:$A$79,0),1)</f>
        <v>3.4121000000000001</v>
      </c>
      <c r="AI3" s="50">
        <f ca="1">INDEX(Gas_2020!$AJ$3:$AJ$79,MATCH(AI$2,Gas_2020!$A$3:$A$79,0),1)</f>
        <v>3.2888999999999999</v>
      </c>
      <c r="AJ3" s="50">
        <f ca="1">INDEX(Gas_2020!$AJ$3:$AJ$79,MATCH(AJ$2,Gas_2020!$A$3:$A$79,0),1)</f>
        <v>3.1573000000000002</v>
      </c>
      <c r="AK3" s="50">
        <f ca="1">INDEX(Gas_2020!$AJ$3:$AJ$79,MATCH(AK$2,Gas_2020!$A$3:$A$79,0),1)</f>
        <v>3.0204</v>
      </c>
      <c r="AL3" s="50">
        <f ca="1">INDEX(Gas_2020!$AJ$3:$AJ$79,MATCH(AL$2,Gas_2020!$A$3:$A$79,0),1)</f>
        <v>2.8123999999999998</v>
      </c>
      <c r="AM3" s="50">
        <f ca="1">INDEX(Gas_2020!$AJ$3:$AJ$79,MATCH(AM$2,Gas_2020!$A$3:$A$79,0),1)</f>
        <v>2.5516999999999999</v>
      </c>
      <c r="AN3" s="50">
        <f ca="1">INDEX(Gas_2020!$AJ$3:$AJ$79,MATCH(AN$2,Gas_2020!$A$3:$A$79,0),1)</f>
        <v>2.4064999999999999</v>
      </c>
      <c r="AO3" s="50">
        <f ca="1">INDEX(Gas_2020!$AJ$3:$AJ$79,MATCH(AO$2,Gas_2020!$A$3:$A$79,0),1)</f>
        <v>2.3125</v>
      </c>
      <c r="AP3" s="50">
        <f ca="1">INDEX(Gas_2020!$AJ$3:$AJ$79,MATCH(AP$2,Gas_2020!$A$3:$A$79,0),1)</f>
        <v>2.2726000000000002</v>
      </c>
      <c r="AQ3" s="50">
        <f ca="1">INDEX(Gas_2020!$AJ$3:$AJ$79,MATCH(AQ$2,Gas_2020!$A$3:$A$79,0),1)</f>
        <v>2.2256</v>
      </c>
      <c r="AR3" s="50">
        <f ca="1">INDEX(Gas_2020!$AJ$3:$AJ$79,MATCH(AR$2,Gas_2020!$A$3:$A$79,0),1)</f>
        <v>2.2130999999999998</v>
      </c>
      <c r="AS3" s="50">
        <f ca="1">INDEX(Gas_2020!$AJ$3:$AJ$79,MATCH(AS$2,Gas_2020!$A$3:$A$79,0),1)</f>
        <v>2.1684999999999999</v>
      </c>
      <c r="AT3" s="50">
        <f ca="1">INDEX(Gas_2020!$AJ$3:$AJ$79,MATCH(AT$2,Gas_2020!$A$3:$A$79,0),1)</f>
        <v>2.1219000000000001</v>
      </c>
      <c r="AU3" s="50">
        <f ca="1">INDEX(Gas_2020!$AJ$3:$AJ$79,MATCH(AU$2,Gas_2020!$A$3:$A$79,0),1)</f>
        <v>2.0735999999999999</v>
      </c>
      <c r="AV3" s="50">
        <f ca="1">INDEX(Gas_2020!$AJ$3:$AJ$79,MATCH(AV$2,Gas_2020!$A$3:$A$79,0),1)</f>
        <v>2.0034000000000001</v>
      </c>
      <c r="AW3" s="50">
        <f ca="1">INDEX(Gas_2020!$AJ$3:$AJ$79,MATCH(AW$2,Gas_2020!$A$3:$A$79,0),1)</f>
        <v>1.8884000000000001</v>
      </c>
      <c r="AX3" s="50">
        <f ca="1">INDEX(Gas_2020!$AJ$3:$AJ$79,MATCH(AX$2,Gas_2020!$A$3:$A$79,0),1)</f>
        <v>1.7805</v>
      </c>
      <c r="AY3" s="50">
        <f ca="1">INDEX(Gas_2020!$AJ$3:$AJ$79,MATCH(AY$2,Gas_2020!$A$3:$A$79,0),1)</f>
        <v>1.6747000000000001</v>
      </c>
      <c r="AZ3" s="50">
        <f ca="1">INDEX(Gas_2020!$AJ$3:$AJ$79,MATCH(AZ$2,Gas_2020!$A$3:$A$79,0),1)</f>
        <v>1.6196999999999999</v>
      </c>
      <c r="BA3" s="50">
        <f ca="1">INDEX(Gas_2020!$AJ$3:$AJ$79,MATCH(BA$2,Gas_2020!$A$3:$A$79,0),1)</f>
        <v>1.5871</v>
      </c>
      <c r="BB3" s="50">
        <f ca="1">INDEX(Gas_2020!$AJ$3:$AJ$79,MATCH(BB$2,Gas_2020!$A$3:$A$79,0),1)</f>
        <v>1.5518000000000001</v>
      </c>
      <c r="BC3" s="50">
        <f ca="1">INDEX(Gas_2020!$AJ$3:$AJ$79,MATCH(BC$2,Gas_2020!$A$3:$A$79,0),1)</f>
        <v>1.5477000000000001</v>
      </c>
      <c r="BD3" s="50">
        <f ca="1">INDEX(Gas_2020!$AJ$3:$AJ$79,MATCH(BD$2,Gas_2020!$A$3:$A$79,0),1)</f>
        <v>1.5558000000000001</v>
      </c>
      <c r="BE3" s="50">
        <f ca="1">INDEX(Gas_2020!$AJ$3:$AJ$79,MATCH(BE$2,Gas_2020!$A$3:$A$79,0),1)</f>
        <v>1.5641</v>
      </c>
      <c r="BF3" s="50">
        <f ca="1">INDEX(Gas_2020!$AJ$3:$AJ$79,MATCH(BF$2,Gas_2020!$A$3:$A$79,0),1)</f>
        <v>1.5724</v>
      </c>
      <c r="BG3" s="50">
        <f ca="1">INDEX(Gas_2020!$AJ$3:$AJ$79,MATCH(BG$2,Gas_2020!$A$3:$A$79,0),1)</f>
        <v>1.5620000000000001</v>
      </c>
      <c r="BH3" s="50">
        <f ca="1">INDEX(Gas_2020!$AJ$3:$AJ$79,MATCH(BH$2,Gas_2020!$A$3:$A$79,0),1)</f>
        <v>1.5558000000000001</v>
      </c>
      <c r="BI3" s="50">
        <f ca="1">INDEX(Gas_2020!$AJ$3:$AJ$79,MATCH(BI$2,Gas_2020!$A$3:$A$79,0),1)</f>
        <v>1.5518000000000001</v>
      </c>
      <c r="BJ3" s="50">
        <f ca="1">INDEX(Gas_2020!$AJ$3:$AJ$79,MATCH(BJ$2,Gas_2020!$A$3:$A$79,0),1)</f>
        <v>1.5477000000000001</v>
      </c>
      <c r="BK3" s="50">
        <f ca="1">INDEX(Gas_2020!$AJ$3:$AJ$79,MATCH(BK$2,Gas_2020!$A$3:$A$79,0),1)</f>
        <v>1.5258</v>
      </c>
      <c r="BL3" s="50">
        <f ca="1">INDEX(Gas_2020!$AJ$3:$AJ$79,MATCH(BL$2,Gas_2020!$A$3:$A$79,0),1)</f>
        <v>1.4948999999999999</v>
      </c>
      <c r="BM3" s="50">
        <f ca="1">INDEX(Gas_2020!$AJ$3:$AJ$79,MATCH(BM$2,Gas_2020!$A$3:$A$79,0),1)</f>
        <v>1.4599</v>
      </c>
      <c r="BN3" s="50">
        <f ca="1">INDEX(Gas_2020!$AJ$3:$AJ$79,MATCH(BN$2,Gas_2020!$A$3:$A$79,0),1)</f>
        <v>1.3995</v>
      </c>
      <c r="BO3" s="50">
        <f ca="1">INDEX(Gas_2020!$AJ$3:$AJ$79,MATCH(BO$2,Gas_2020!$A$3:$A$79,0),1)</f>
        <v>1.3485</v>
      </c>
      <c r="BP3" s="50">
        <f ca="1">INDEX(Gas_2020!$AJ$3:$AJ$79,MATCH(BP$2,Gas_2020!$A$3:$A$79,0),1)</f>
        <v>1.3348</v>
      </c>
      <c r="BQ3" s="50">
        <f ca="1">INDEX(Gas_2020!$AJ$3:$AJ$79,MATCH(BQ$2,Gas_2020!$A$3:$A$79,0),1)</f>
        <v>1.32</v>
      </c>
      <c r="BR3" s="50">
        <f ca="1">INDEX(Gas_2020!$AJ$3:$AJ$79,MATCH(BR$2,Gas_2020!$A$3:$A$79,0),1)</f>
        <v>1.28</v>
      </c>
      <c r="BS3" s="50">
        <f ca="1">INDEX(Gas_2020!$AJ$3:$AJ$79,MATCH(BS$2,Gas_2020!$A$3:$A$79,0),1)</f>
        <v>1.2488999999999999</v>
      </c>
      <c r="BT3" s="50">
        <f ca="1">INDEX(Gas_2020!$AJ$3:$AJ$79,MATCH(BT$2,Gas_2020!$A$3:$A$79,0),1)</f>
        <v>1.2257</v>
      </c>
      <c r="BU3" s="50">
        <f ca="1">INDEX(Gas_2020!$AJ$3:$AJ$79,MATCH(BU$2,Gas_2020!$A$3:$A$79,0),1)</f>
        <v>1.2033</v>
      </c>
      <c r="BV3" s="50">
        <f ca="1">INDEX(Gas_2020!$AJ$3:$AJ$79,MATCH(BV$2,Gas_2020!$A$3:$A$79,0),1)</f>
        <v>1.1839999999999999</v>
      </c>
      <c r="BW3" s="50">
        <f ca="1">INDEX(Gas_2020!$AJ$3:$AJ$79,MATCH(BW$2,Gas_2020!$A$3:$A$79,0),1)</f>
        <v>1.1596</v>
      </c>
      <c r="BX3" s="50">
        <f ca="1">INDEX(Gas_2020!$AJ$3:$AJ$79,MATCH(BX$2,Gas_2020!$A$3:$A$79,0),1)</f>
        <v>1.1223000000000001</v>
      </c>
      <c r="BY3" s="50">
        <f ca="1">INDEX(Gas_2020!$AJ$3:$AJ$79,MATCH(BY$2,Gas_2020!$A$3:$A$79,0),1)</f>
        <v>1.0744</v>
      </c>
      <c r="BZ3" s="50">
        <f ca="1">INDEX(Gas_2020!$AJ$3:$AJ$79,MATCH(BZ$2,Gas_2020!$A$3:$A$79,0),1)</f>
        <v>1.0286999999999999</v>
      </c>
      <c r="CA3" s="50">
        <f ca="1">INDEX(Gas_2020!$AJ$3:$AJ$79,MATCH(CA$2,Gas_2020!$A$3:$A$79,0),1)</f>
        <v>1</v>
      </c>
    </row>
    <row r="4" spans="1:79" ht="20.100000000000001" customHeight="1">
      <c r="A4" s="48">
        <v>2</v>
      </c>
      <c r="B4" s="48" t="s">
        <v>1</v>
      </c>
      <c r="C4" s="49"/>
      <c r="D4" s="48"/>
      <c r="E4" s="48"/>
      <c r="F4" s="50">
        <f>INDEX(Gas_2020!$AL$3:$AL$79,MATCH(F$2,Gas_2020!$A$3:$A$79,0),1)</f>
        <v>0</v>
      </c>
      <c r="G4" s="50">
        <f>INDEX(Gas_2020!$AL$3:$AL$79,MATCH(G$2,Gas_2020!$A$3:$A$79,0),1)</f>
        <v>0</v>
      </c>
      <c r="H4" s="50">
        <f ca="1">INDEX(Gas_2020!$AL$3:$AL$79,MATCH(H$2,Gas_2020!$A$3:$A$79,0),1)</f>
        <v>7.7676999999999996</v>
      </c>
      <c r="I4" s="50">
        <f ca="1">INDEX(Gas_2020!$AL$3:$AL$79,MATCH(I$2,Gas_2020!$A$3:$A$79,0),1)</f>
        <v>8.0805000000000007</v>
      </c>
      <c r="J4" s="50">
        <f ca="1">INDEX(Gas_2020!$AL$3:$AL$79,MATCH(J$2,Gas_2020!$A$3:$A$79,0),1)</f>
        <v>6.9595000000000002</v>
      </c>
      <c r="K4" s="50">
        <f ca="1">INDEX(Gas_2020!$AL$3:$AL$79,MATCH(K$2,Gas_2020!$A$3:$A$79,0),1)</f>
        <v>6.5080999999999998</v>
      </c>
      <c r="L4" s="50">
        <f ca="1">INDEX(Gas_2020!$AL$3:$AL$79,MATCH(L$2,Gas_2020!$A$3:$A$79,0),1)</f>
        <v>6.7263000000000002</v>
      </c>
      <c r="M4" s="50">
        <f ca="1">INDEX(Gas_2020!$AL$3:$AL$79,MATCH(M$2,Gas_2020!$A$3:$A$79,0),1)</f>
        <v>6.7263000000000002</v>
      </c>
      <c r="N4" s="50">
        <f ca="1">INDEX(Gas_2020!$AL$3:$AL$79,MATCH(N$2,Gas_2020!$A$3:$A$79,0),1)</f>
        <v>6.3037000000000001</v>
      </c>
      <c r="O4" s="50">
        <f ca="1">INDEX(Gas_2020!$AL$3:$AL$79,MATCH(O$2,Gas_2020!$A$3:$A$79,0),1)</f>
        <v>6.3037000000000001</v>
      </c>
      <c r="P4" s="50">
        <f ca="1">INDEX(Gas_2020!$AL$3:$AL$79,MATCH(P$2,Gas_2020!$A$3:$A$79,0),1)</f>
        <v>5.931</v>
      </c>
      <c r="Q4" s="50">
        <f ca="1">INDEX(Gas_2020!$AL$3:$AL$79,MATCH(Q$2,Gas_2020!$A$3:$A$79,0),1)</f>
        <v>5.7607999999999997</v>
      </c>
      <c r="R4" s="50">
        <f ca="1">INDEX(Gas_2020!$AL$3:$AL$79,MATCH(R$2,Gas_2020!$A$3:$A$79,0),1)</f>
        <v>5.3510999999999997</v>
      </c>
      <c r="S4" s="50">
        <f ca="1">INDEX(Gas_2020!$AL$3:$AL$79,MATCH(S$2,Gas_2020!$A$3:$A$79,0),1)</f>
        <v>4.9546999999999999</v>
      </c>
      <c r="T4" s="50">
        <f ca="1">INDEX(Gas_2020!$AL$3:$AL$79,MATCH(T$2,Gas_2020!$A$3:$A$79,0),1)</f>
        <v>4.6130000000000004</v>
      </c>
      <c r="U4" s="50">
        <f ca="1">INDEX(Gas_2020!$AL$3:$AL$79,MATCH(U$2,Gas_2020!$A$3:$A$79,0),1)</f>
        <v>4.3308999999999997</v>
      </c>
      <c r="V4" s="50">
        <f ca="1">INDEX(Gas_2020!$AL$3:$AL$79,MATCH(V$2,Gas_2020!$A$3:$A$79,0),1)</f>
        <v>4.1516999999999999</v>
      </c>
      <c r="W4" s="50">
        <f ca="1">INDEX(Gas_2020!$AL$3:$AL$79,MATCH(W$2,Gas_2020!$A$3:$A$79,0),1)</f>
        <v>4.0675999999999997</v>
      </c>
      <c r="X4" s="50">
        <f ca="1">INDEX(Gas_2020!$AL$3:$AL$79,MATCH(X$2,Gas_2020!$A$3:$A$79,0),1)</f>
        <v>4.1661000000000001</v>
      </c>
      <c r="Y4" s="50">
        <f ca="1">INDEX(Gas_2020!$AL$3:$AL$79,MATCH(Y$2,Gas_2020!$A$3:$A$79,0),1)</f>
        <v>4.1516999999999999</v>
      </c>
      <c r="Z4" s="50">
        <f ca="1">INDEX(Gas_2020!$AL$3:$AL$79,MATCH(Z$2,Gas_2020!$A$3:$A$79,0),1)</f>
        <v>4.3308999999999997</v>
      </c>
      <c r="AA4" s="50">
        <f ca="1">INDEX(Gas_2020!$AL$3:$AL$79,MATCH(AA$2,Gas_2020!$A$3:$A$79,0),1)</f>
        <v>4.1092000000000004</v>
      </c>
      <c r="AB4" s="50">
        <f ca="1">INDEX(Gas_2020!$AL$3:$AL$79,MATCH(AB$2,Gas_2020!$A$3:$A$79,0),1)</f>
        <v>3.9346000000000001</v>
      </c>
      <c r="AC4" s="50">
        <f ca="1">INDEX(Gas_2020!$AL$3:$AL$79,MATCH(AC$2,Gas_2020!$A$3:$A$79,0),1)</f>
        <v>3.3631000000000002</v>
      </c>
      <c r="AD4" s="50">
        <f ca="1">INDEX(Gas_2020!$AL$3:$AL$79,MATCH(AD$2,Gas_2020!$A$3:$A$79,0),1)</f>
        <v>3.1111</v>
      </c>
      <c r="AE4" s="50">
        <f ca="1">INDEX(Gas_2020!$AL$3:$AL$79,MATCH(AE$2,Gas_2020!$A$3:$A$79,0),1)</f>
        <v>3.01</v>
      </c>
      <c r="AF4" s="50">
        <f ca="1">INDEX(Gas_2020!$AL$3:$AL$79,MATCH(AF$2,Gas_2020!$A$3:$A$79,0),1)</f>
        <v>2.8942000000000001</v>
      </c>
      <c r="AG4" s="50">
        <f ca="1">INDEX(Gas_2020!$AL$3:$AL$79,MATCH(AG$2,Gas_2020!$A$3:$A$79,0),1)</f>
        <v>2.7117</v>
      </c>
      <c r="AH4" s="50">
        <f ca="1">INDEX(Gas_2020!$AL$3:$AL$79,MATCH(AH$2,Gas_2020!$A$3:$A$79,0),1)</f>
        <v>2.6637</v>
      </c>
      <c r="AI4" s="50">
        <f ca="1">INDEX(Gas_2020!$AL$3:$AL$79,MATCH(AI$2,Gas_2020!$A$3:$A$79,0),1)</f>
        <v>2.6061000000000001</v>
      </c>
      <c r="AJ4" s="50">
        <f ca="1">INDEX(Gas_2020!$AL$3:$AL$79,MATCH(AJ$2,Gas_2020!$A$3:$A$79,0),1)</f>
        <v>2.5188000000000001</v>
      </c>
      <c r="AK4" s="50">
        <f ca="1">INDEX(Gas_2020!$AL$3:$AL$79,MATCH(AK$2,Gas_2020!$A$3:$A$79,0),1)</f>
        <v>2.3841999999999999</v>
      </c>
      <c r="AL4" s="50">
        <f ca="1">INDEX(Gas_2020!$AL$3:$AL$79,MATCH(AL$2,Gas_2020!$A$3:$A$79,0),1)</f>
        <v>2.1694</v>
      </c>
      <c r="AM4" s="50">
        <f ca="1">INDEX(Gas_2020!$AL$3:$AL$79,MATCH(AM$2,Gas_2020!$A$3:$A$79,0),1)</f>
        <v>1.9609000000000001</v>
      </c>
      <c r="AN4" s="50">
        <f ca="1">INDEX(Gas_2020!$AL$3:$AL$79,MATCH(AN$2,Gas_2020!$A$3:$A$79,0),1)</f>
        <v>1.9080999999999999</v>
      </c>
      <c r="AO4" s="50">
        <f ca="1">INDEX(Gas_2020!$AL$3:$AL$79,MATCH(AO$2,Gas_2020!$A$3:$A$79,0),1)</f>
        <v>1.9451000000000001</v>
      </c>
      <c r="AP4" s="50">
        <f ca="1">INDEX(Gas_2020!$AL$3:$AL$79,MATCH(AP$2,Gas_2020!$A$3:$A$79,0),1)</f>
        <v>1.9544999999999999</v>
      </c>
      <c r="AQ4" s="50">
        <f ca="1">INDEX(Gas_2020!$AL$3:$AL$79,MATCH(AQ$2,Gas_2020!$A$3:$A$79,0),1)</f>
        <v>1.9295</v>
      </c>
      <c r="AR4" s="50">
        <f ca="1">INDEX(Gas_2020!$AL$3:$AL$79,MATCH(AR$2,Gas_2020!$A$3:$A$79,0),1)</f>
        <v>1.9263999999999999</v>
      </c>
      <c r="AS4" s="50">
        <f ca="1">INDEX(Gas_2020!$AL$3:$AL$79,MATCH(AS$2,Gas_2020!$A$3:$A$79,0),1)</f>
        <v>1.8842000000000001</v>
      </c>
      <c r="AT4" s="50">
        <f ca="1">INDEX(Gas_2020!$AL$3:$AL$79,MATCH(AT$2,Gas_2020!$A$3:$A$79,0),1)</f>
        <v>1.8494999999999999</v>
      </c>
      <c r="AU4" s="50">
        <f ca="1">INDEX(Gas_2020!$AL$3:$AL$79,MATCH(AU$2,Gas_2020!$A$3:$A$79,0),1)</f>
        <v>1.8242</v>
      </c>
      <c r="AV4" s="50">
        <f ca="1">INDEX(Gas_2020!$AL$3:$AL$79,MATCH(AV$2,Gas_2020!$A$3:$A$79,0),1)</f>
        <v>1.7706</v>
      </c>
      <c r="AW4" s="50">
        <f ca="1">INDEX(Gas_2020!$AL$3:$AL$79,MATCH(AW$2,Gas_2020!$A$3:$A$79,0),1)</f>
        <v>1.6584000000000001</v>
      </c>
      <c r="AX4" s="50">
        <f ca="1">INDEX(Gas_2020!$AL$3:$AL$79,MATCH(AX$2,Gas_2020!$A$3:$A$79,0),1)</f>
        <v>1.5456000000000001</v>
      </c>
      <c r="AY4" s="50">
        <f ca="1">INDEX(Gas_2020!$AL$3:$AL$79,MATCH(AY$2,Gas_2020!$A$3:$A$79,0),1)</f>
        <v>1.4523999999999999</v>
      </c>
      <c r="AZ4" s="50">
        <f ca="1">INDEX(Gas_2020!$AL$3:$AL$79,MATCH(AZ$2,Gas_2020!$A$3:$A$79,0),1)</f>
        <v>1.4115</v>
      </c>
      <c r="BA4" s="50">
        <f ca="1">INDEX(Gas_2020!$AL$3:$AL$79,MATCH(BA$2,Gas_2020!$A$3:$A$79,0),1)</f>
        <v>1.3951</v>
      </c>
      <c r="BB4" s="50">
        <f ca="1">INDEX(Gas_2020!$AL$3:$AL$79,MATCH(BB$2,Gas_2020!$A$3:$A$79,0),1)</f>
        <v>1.3823000000000001</v>
      </c>
      <c r="BC4" s="50">
        <f ca="1">INDEX(Gas_2020!$AL$3:$AL$79,MATCH(BC$2,Gas_2020!$A$3:$A$79,0),1)</f>
        <v>1.4065000000000001</v>
      </c>
      <c r="BD4" s="50">
        <f ca="1">INDEX(Gas_2020!$AL$3:$AL$79,MATCH(BD$2,Gas_2020!$A$3:$A$79,0),1)</f>
        <v>1.4316</v>
      </c>
      <c r="BE4" s="50">
        <f ca="1">INDEX(Gas_2020!$AL$3:$AL$79,MATCH(BE$2,Gas_2020!$A$3:$A$79,0),1)</f>
        <v>1.4576</v>
      </c>
      <c r="BF4" s="50">
        <f ca="1">INDEX(Gas_2020!$AL$3:$AL$79,MATCH(BF$2,Gas_2020!$A$3:$A$79,0),1)</f>
        <v>1.4646999999999999</v>
      </c>
      <c r="BG4" s="50">
        <f ca="1">INDEX(Gas_2020!$AL$3:$AL$79,MATCH(BG$2,Gas_2020!$A$3:$A$79,0),1)</f>
        <v>1.4612000000000001</v>
      </c>
      <c r="BH4" s="50">
        <f ca="1">INDEX(Gas_2020!$AL$3:$AL$79,MATCH(BH$2,Gas_2020!$A$3:$A$79,0),1)</f>
        <v>1.4646999999999999</v>
      </c>
      <c r="BI4" s="50">
        <f ca="1">INDEX(Gas_2020!$AL$3:$AL$79,MATCH(BI$2,Gas_2020!$A$3:$A$79,0),1)</f>
        <v>1.4682999999999999</v>
      </c>
      <c r="BJ4" s="50">
        <f ca="1">INDEX(Gas_2020!$AL$3:$AL$79,MATCH(BJ$2,Gas_2020!$A$3:$A$79,0),1)</f>
        <v>1.4737</v>
      </c>
      <c r="BK4" s="50">
        <f ca="1">INDEX(Gas_2020!$AL$3:$AL$79,MATCH(BK$2,Gas_2020!$A$3:$A$79,0),1)</f>
        <v>1.4737</v>
      </c>
      <c r="BL4" s="50">
        <f ca="1">INDEX(Gas_2020!$AL$3:$AL$79,MATCH(BL$2,Gas_2020!$A$3:$A$79,0),1)</f>
        <v>1.4719</v>
      </c>
      <c r="BM4" s="50">
        <f ca="1">INDEX(Gas_2020!$AL$3:$AL$79,MATCH(BM$2,Gas_2020!$A$3:$A$79,0),1)</f>
        <v>1.4368000000000001</v>
      </c>
      <c r="BN4" s="50">
        <f ca="1">INDEX(Gas_2020!$AL$3:$AL$79,MATCH(BN$2,Gas_2020!$A$3:$A$79,0),1)</f>
        <v>1.3935</v>
      </c>
      <c r="BO4" s="50">
        <f ca="1">INDEX(Gas_2020!$AL$3:$AL$79,MATCH(BO$2,Gas_2020!$A$3:$A$79,0),1)</f>
        <v>1.3528</v>
      </c>
      <c r="BP4" s="50">
        <f ca="1">INDEX(Gas_2020!$AL$3:$AL$79,MATCH(BP$2,Gas_2020!$A$3:$A$79,0),1)</f>
        <v>1.3304</v>
      </c>
      <c r="BQ4" s="50">
        <f ca="1">INDEX(Gas_2020!$AL$3:$AL$79,MATCH(BQ$2,Gas_2020!$A$3:$A$79,0),1)</f>
        <v>1.3230999999999999</v>
      </c>
      <c r="BR4" s="50">
        <f ca="1">INDEX(Gas_2020!$AL$3:$AL$79,MATCH(BR$2,Gas_2020!$A$3:$A$79,0),1)</f>
        <v>1.2988</v>
      </c>
      <c r="BS4" s="50">
        <f ca="1">INDEX(Gas_2020!$AL$3:$AL$79,MATCH(BS$2,Gas_2020!$A$3:$A$79,0),1)</f>
        <v>1.266</v>
      </c>
      <c r="BT4" s="50">
        <f ca="1">INDEX(Gas_2020!$AL$3:$AL$79,MATCH(BT$2,Gas_2020!$A$3:$A$79,0),1)</f>
        <v>1.2451000000000001</v>
      </c>
      <c r="BU4" s="50">
        <f ca="1">INDEX(Gas_2020!$AL$3:$AL$79,MATCH(BU$2,Gas_2020!$A$3:$A$79,0),1)</f>
        <v>1.2261</v>
      </c>
      <c r="BV4" s="50">
        <f ca="1">INDEX(Gas_2020!$AL$3:$AL$79,MATCH(BV$2,Gas_2020!$A$3:$A$79,0),1)</f>
        <v>1.204</v>
      </c>
      <c r="BW4" s="50">
        <f ca="1">INDEX(Gas_2020!$AL$3:$AL$79,MATCH(BW$2,Gas_2020!$A$3:$A$79,0),1)</f>
        <v>1.1839</v>
      </c>
      <c r="BX4" s="50">
        <f ca="1">INDEX(Gas_2020!$AL$3:$AL$79,MATCH(BX$2,Gas_2020!$A$3:$A$79,0),1)</f>
        <v>1.1434</v>
      </c>
      <c r="BY4" s="50">
        <f ca="1">INDEX(Gas_2020!$AL$3:$AL$79,MATCH(BY$2,Gas_2020!$A$3:$A$79,0),1)</f>
        <v>1.0798000000000001</v>
      </c>
      <c r="BZ4" s="50">
        <f ca="1">INDEX(Gas_2020!$AL$3:$AL$79,MATCH(BZ$2,Gas_2020!$A$3:$A$79,0),1)</f>
        <v>1.0228999999999999</v>
      </c>
      <c r="CA4" s="50">
        <f ca="1">INDEX(Gas_2020!$AL$3:$AL$79,MATCH(CA$2,Gas_2020!$A$3:$A$79,0),1)</f>
        <v>1</v>
      </c>
    </row>
    <row r="5" spans="1:79" ht="20.100000000000001" customHeight="1">
      <c r="A5" s="48">
        <v>3</v>
      </c>
      <c r="B5" s="48" t="s">
        <v>2</v>
      </c>
      <c r="C5" s="49"/>
      <c r="D5" s="48"/>
      <c r="E5" s="48"/>
      <c r="F5" s="50">
        <f>INDEX(Gas_2020!$AN$3:$AN$79,MATCH(F$2,Gas_2020!$A$3:$A$79,0),1)</f>
        <v>0</v>
      </c>
      <c r="G5" s="50">
        <f>INDEX(Gas_2020!$AN$3:$AN$79,MATCH(G$2,Gas_2020!$A$3:$A$79,0),1)</f>
        <v>0</v>
      </c>
      <c r="H5" s="50">
        <f ca="1">INDEX(Gas_2020!$AN$3:$AN$79,MATCH(H$2,Gas_2020!$A$3:$A$79,0),1)</f>
        <v>6.5084999999999997</v>
      </c>
      <c r="I5" s="50">
        <f ca="1">INDEX(Gas_2020!$AN$3:$AN$79,MATCH(I$2,Gas_2020!$A$3:$A$79,0),1)</f>
        <v>6.5232000000000001</v>
      </c>
      <c r="J5" s="50">
        <f ca="1">INDEX(Gas_2020!$AN$3:$AN$79,MATCH(J$2,Gas_2020!$A$3:$A$79,0),1)</f>
        <v>5.4701000000000004</v>
      </c>
      <c r="K5" s="50">
        <f ca="1">INDEX(Gas_2020!$AN$3:$AN$79,MATCH(K$2,Gas_2020!$A$3:$A$79,0),1)</f>
        <v>4.4409999999999998</v>
      </c>
      <c r="L5" s="50">
        <f ca="1">INDEX(Gas_2020!$AN$3:$AN$79,MATCH(L$2,Gas_2020!$A$3:$A$79,0),1)</f>
        <v>4.3936000000000002</v>
      </c>
      <c r="M5" s="50">
        <f ca="1">INDEX(Gas_2020!$AN$3:$AN$79,MATCH(M$2,Gas_2020!$A$3:$A$79,0),1)</f>
        <v>4.4755000000000003</v>
      </c>
      <c r="N5" s="50">
        <f ca="1">INDEX(Gas_2020!$AN$3:$AN$79,MATCH(N$2,Gas_2020!$A$3:$A$79,0),1)</f>
        <v>4.2762000000000002</v>
      </c>
      <c r="O5" s="50">
        <f ca="1">INDEX(Gas_2020!$AN$3:$AN$79,MATCH(O$2,Gas_2020!$A$3:$A$79,0),1)</f>
        <v>4.2135999999999996</v>
      </c>
      <c r="P5" s="50">
        <f ca="1">INDEX(Gas_2020!$AN$3:$AN$79,MATCH(P$2,Gas_2020!$A$3:$A$79,0),1)</f>
        <v>3.9752000000000001</v>
      </c>
      <c r="Q5" s="50">
        <f ca="1">INDEX(Gas_2020!$AN$3:$AN$79,MATCH(Q$2,Gas_2020!$A$3:$A$79,0),1)</f>
        <v>3.8839999999999999</v>
      </c>
      <c r="R5" s="50">
        <f ca="1">INDEX(Gas_2020!$AN$3:$AN$79,MATCH(R$2,Gas_2020!$A$3:$A$79,0),1)</f>
        <v>3.7770000000000001</v>
      </c>
      <c r="S5" s="50">
        <f ca="1">INDEX(Gas_2020!$AN$3:$AN$79,MATCH(S$2,Gas_2020!$A$3:$A$79,0),1)</f>
        <v>3.6478999999999999</v>
      </c>
      <c r="T5" s="50">
        <f ca="1">INDEX(Gas_2020!$AN$3:$AN$79,MATCH(T$2,Gas_2020!$A$3:$A$79,0),1)</f>
        <v>3.5446</v>
      </c>
      <c r="U5" s="50">
        <f ca="1">INDEX(Gas_2020!$AN$3:$AN$79,MATCH(U$2,Gas_2020!$A$3:$A$79,0),1)</f>
        <v>3.4573999999999998</v>
      </c>
      <c r="V5" s="50">
        <f ca="1">INDEX(Gas_2020!$AN$3:$AN$79,MATCH(V$2,Gas_2020!$A$3:$A$79,0),1)</f>
        <v>3.4043000000000001</v>
      </c>
      <c r="W5" s="50">
        <f ca="1">INDEX(Gas_2020!$AN$3:$AN$79,MATCH(W$2,Gas_2020!$A$3:$A$79,0),1)</f>
        <v>3.3683999999999998</v>
      </c>
      <c r="X5" s="50">
        <f ca="1">INDEX(Gas_2020!$AN$3:$AN$79,MATCH(X$2,Gas_2020!$A$3:$A$79,0),1)</f>
        <v>3.4184000000000001</v>
      </c>
      <c r="Y5" s="50">
        <f ca="1">INDEX(Gas_2020!$AN$3:$AN$79,MATCH(Y$2,Gas_2020!$A$3:$A$79,0),1)</f>
        <v>3.4123000000000001</v>
      </c>
      <c r="Z5" s="50">
        <f ca="1">INDEX(Gas_2020!$AN$3:$AN$79,MATCH(Z$2,Gas_2020!$A$3:$A$79,0),1)</f>
        <v>3.6</v>
      </c>
      <c r="AA5" s="50">
        <f ca="1">INDEX(Gas_2020!$AN$3:$AN$79,MATCH(AA$2,Gas_2020!$A$3:$A$79,0),1)</f>
        <v>3.5272999999999999</v>
      </c>
      <c r="AB5" s="50">
        <f ca="1">INDEX(Gas_2020!$AN$3:$AN$79,MATCH(AB$2,Gas_2020!$A$3:$A$79,0),1)</f>
        <v>3.3961999999999999</v>
      </c>
      <c r="AC5" s="50">
        <f ca="1">INDEX(Gas_2020!$AN$3:$AN$79,MATCH(AC$2,Gas_2020!$A$3:$A$79,0),1)</f>
        <v>3.0219999999999998</v>
      </c>
      <c r="AD5" s="50">
        <f ca="1">INDEX(Gas_2020!$AN$3:$AN$79,MATCH(AD$2,Gas_2020!$A$3:$A$79,0),1)</f>
        <v>2.87</v>
      </c>
      <c r="AE5" s="50">
        <f ca="1">INDEX(Gas_2020!$AN$3:$AN$79,MATCH(AE$2,Gas_2020!$A$3:$A$79,0),1)</f>
        <v>2.8151999999999999</v>
      </c>
      <c r="AF5" s="50">
        <f ca="1">INDEX(Gas_2020!$AN$3:$AN$79,MATCH(AF$2,Gas_2020!$A$3:$A$79,0),1)</f>
        <v>2.6568000000000001</v>
      </c>
      <c r="AG5" s="50">
        <f ca="1">INDEX(Gas_2020!$AN$3:$AN$79,MATCH(AG$2,Gas_2020!$A$3:$A$79,0),1)</f>
        <v>2.4222000000000001</v>
      </c>
      <c r="AH5" s="50">
        <f ca="1">INDEX(Gas_2020!$AN$3:$AN$79,MATCH(AH$2,Gas_2020!$A$3:$A$79,0),1)</f>
        <v>2.4365000000000001</v>
      </c>
      <c r="AI5" s="50">
        <f ca="1">INDEX(Gas_2020!$AN$3:$AN$79,MATCH(AI$2,Gas_2020!$A$3:$A$79,0),1)</f>
        <v>2.3782000000000001</v>
      </c>
      <c r="AJ5" s="50">
        <f ca="1">INDEX(Gas_2020!$AN$3:$AN$79,MATCH(AJ$2,Gas_2020!$A$3:$A$79,0),1)</f>
        <v>2.3567999999999998</v>
      </c>
      <c r="AK5" s="50">
        <f ca="1">INDEX(Gas_2020!$AN$3:$AN$79,MATCH(AK$2,Gas_2020!$A$3:$A$79,0),1)</f>
        <v>2.2562000000000002</v>
      </c>
      <c r="AL5" s="50">
        <f ca="1">INDEX(Gas_2020!$AN$3:$AN$79,MATCH(AL$2,Gas_2020!$A$3:$A$79,0),1)</f>
        <v>2.1215000000000002</v>
      </c>
      <c r="AM5" s="50">
        <f ca="1">INDEX(Gas_2020!$AN$3:$AN$79,MATCH(AM$2,Gas_2020!$A$3:$A$79,0),1)</f>
        <v>1.9862</v>
      </c>
      <c r="AN5" s="50">
        <f ca="1">INDEX(Gas_2020!$AN$3:$AN$79,MATCH(AN$2,Gas_2020!$A$3:$A$79,0),1)</f>
        <v>1.9387000000000001</v>
      </c>
      <c r="AO5" s="50">
        <f ca="1">INDEX(Gas_2020!$AN$3:$AN$79,MATCH(AO$2,Gas_2020!$A$3:$A$79,0),1)</f>
        <v>1.8623000000000001</v>
      </c>
      <c r="AP5" s="50">
        <f ca="1">INDEX(Gas_2020!$AN$3:$AN$79,MATCH(AP$2,Gas_2020!$A$3:$A$79,0),1)</f>
        <v>1.8996999999999999</v>
      </c>
      <c r="AQ5" s="50">
        <f ca="1">INDEX(Gas_2020!$AN$3:$AN$79,MATCH(AQ$2,Gas_2020!$A$3:$A$79,0),1)</f>
        <v>1.8701000000000001</v>
      </c>
      <c r="AR5" s="50">
        <f ca="1">INDEX(Gas_2020!$AN$3:$AN$79,MATCH(AR$2,Gas_2020!$A$3:$A$79,0),1)</f>
        <v>1.8188</v>
      </c>
      <c r="AS5" s="50">
        <f ca="1">INDEX(Gas_2020!$AN$3:$AN$79,MATCH(AS$2,Gas_2020!$A$3:$A$79,0),1)</f>
        <v>1.7816000000000001</v>
      </c>
      <c r="AT5" s="50">
        <f ca="1">INDEX(Gas_2020!$AN$3:$AN$79,MATCH(AT$2,Gas_2020!$A$3:$A$79,0),1)</f>
        <v>1.7971999999999999</v>
      </c>
      <c r="AU5" s="50">
        <f ca="1">INDEX(Gas_2020!$AN$3:$AN$79,MATCH(AU$2,Gas_2020!$A$3:$A$79,0),1)</f>
        <v>1.7712000000000001</v>
      </c>
      <c r="AV5" s="50">
        <f ca="1">INDEX(Gas_2020!$AN$3:$AN$79,MATCH(AV$2,Gas_2020!$A$3:$A$79,0),1)</f>
        <v>1.7081999999999999</v>
      </c>
      <c r="AW5" s="50">
        <f ca="1">INDEX(Gas_2020!$AN$3:$AN$79,MATCH(AW$2,Gas_2020!$A$3:$A$79,0),1)</f>
        <v>1.6335999999999999</v>
      </c>
      <c r="AX5" s="50">
        <f ca="1">INDEX(Gas_2020!$AN$3:$AN$79,MATCH(AX$2,Gas_2020!$A$3:$A$79,0),1)</f>
        <v>1.5672999999999999</v>
      </c>
      <c r="AY5" s="50">
        <f ca="1">INDEX(Gas_2020!$AN$3:$AN$79,MATCH(AY$2,Gas_2020!$A$3:$A$79,0),1)</f>
        <v>1.5075000000000001</v>
      </c>
      <c r="AZ5" s="50">
        <f ca="1">INDEX(Gas_2020!$AN$3:$AN$79,MATCH(AZ$2,Gas_2020!$A$3:$A$79,0),1)</f>
        <v>1.5306999999999999</v>
      </c>
      <c r="BA5" s="50">
        <f ca="1">INDEX(Gas_2020!$AN$3:$AN$79,MATCH(BA$2,Gas_2020!$A$3:$A$79,0),1)</f>
        <v>1.5129999999999999</v>
      </c>
      <c r="BB5" s="50">
        <f ca="1">INDEX(Gas_2020!$AN$3:$AN$79,MATCH(BB$2,Gas_2020!$A$3:$A$79,0),1)</f>
        <v>1.4563999999999999</v>
      </c>
      <c r="BC5" s="50">
        <f ca="1">INDEX(Gas_2020!$AN$3:$AN$79,MATCH(BC$2,Gas_2020!$A$3:$A$79,0),1)</f>
        <v>1.4663999999999999</v>
      </c>
      <c r="BD5" s="50">
        <f ca="1">INDEX(Gas_2020!$AN$3:$AN$79,MATCH(BD$2,Gas_2020!$A$3:$A$79,0),1)</f>
        <v>1.502</v>
      </c>
      <c r="BE5" s="50">
        <f ca="1">INDEX(Gas_2020!$AN$3:$AN$79,MATCH(BE$2,Gas_2020!$A$3:$A$79,0),1)</f>
        <v>1.5055000000000001</v>
      </c>
      <c r="BF5" s="50">
        <f ca="1">INDEX(Gas_2020!$AN$3:$AN$79,MATCH(BF$2,Gas_2020!$A$3:$A$79,0),1)</f>
        <v>1.5303</v>
      </c>
      <c r="BG5" s="50">
        <f ca="1">INDEX(Gas_2020!$AN$3:$AN$79,MATCH(BG$2,Gas_2020!$A$3:$A$79,0),1)</f>
        <v>1.5016</v>
      </c>
      <c r="BH5" s="50">
        <f ca="1">INDEX(Gas_2020!$AN$3:$AN$79,MATCH(BH$2,Gas_2020!$A$3:$A$79,0),1)</f>
        <v>1.4822</v>
      </c>
      <c r="BI5" s="50">
        <f ca="1">INDEX(Gas_2020!$AN$3:$AN$79,MATCH(BI$2,Gas_2020!$A$3:$A$79,0),1)</f>
        <v>1.4838</v>
      </c>
      <c r="BJ5" s="50">
        <f ca="1">INDEX(Gas_2020!$AN$3:$AN$79,MATCH(BJ$2,Gas_2020!$A$3:$A$79,0),1)</f>
        <v>1.472</v>
      </c>
      <c r="BK5" s="50">
        <f ca="1">INDEX(Gas_2020!$AN$3:$AN$79,MATCH(BK$2,Gas_2020!$A$3:$A$79,0),1)</f>
        <v>1.4066000000000001</v>
      </c>
      <c r="BL5" s="50">
        <f ca="1">INDEX(Gas_2020!$AN$3:$AN$79,MATCH(BL$2,Gas_2020!$A$3:$A$79,0),1)</f>
        <v>1.3439000000000001</v>
      </c>
      <c r="BM5" s="50">
        <f ca="1">INDEX(Gas_2020!$AN$3:$AN$79,MATCH(BM$2,Gas_2020!$A$3:$A$79,0),1)</f>
        <v>1.3139000000000001</v>
      </c>
      <c r="BN5" s="50">
        <f ca="1">INDEX(Gas_2020!$AN$3:$AN$79,MATCH(BN$2,Gas_2020!$A$3:$A$79,0),1)</f>
        <v>1.2371000000000001</v>
      </c>
      <c r="BO5" s="50">
        <f ca="1">INDEX(Gas_2020!$AN$3:$AN$79,MATCH(BO$2,Gas_2020!$A$3:$A$79,0),1)</f>
        <v>1.1759999999999999</v>
      </c>
      <c r="BP5" s="50">
        <f ca="1">INDEX(Gas_2020!$AN$3:$AN$79,MATCH(BP$2,Gas_2020!$A$3:$A$79,0),1)</f>
        <v>1.216</v>
      </c>
      <c r="BQ5" s="50">
        <f ca="1">INDEX(Gas_2020!$AN$3:$AN$79,MATCH(BQ$2,Gas_2020!$A$3:$A$79,0),1)</f>
        <v>1.2214</v>
      </c>
      <c r="BR5" s="50">
        <f ca="1">INDEX(Gas_2020!$AN$3:$AN$79,MATCH(BR$2,Gas_2020!$A$3:$A$79,0),1)</f>
        <v>1.1653</v>
      </c>
      <c r="BS5" s="50">
        <f ca="1">INDEX(Gas_2020!$AN$3:$AN$79,MATCH(BS$2,Gas_2020!$A$3:$A$79,0),1)</f>
        <v>1.1463000000000001</v>
      </c>
      <c r="BT5" s="50">
        <f ca="1">INDEX(Gas_2020!$AN$3:$AN$79,MATCH(BT$2,Gas_2020!$A$3:$A$79,0),1)</f>
        <v>1.1573</v>
      </c>
      <c r="BU5" s="50">
        <f ca="1">INDEX(Gas_2020!$AN$3:$AN$79,MATCH(BU$2,Gas_2020!$A$3:$A$79,0),1)</f>
        <v>1.1529</v>
      </c>
      <c r="BV5" s="50">
        <f ca="1">INDEX(Gas_2020!$AN$3:$AN$79,MATCH(BV$2,Gas_2020!$A$3:$A$79,0),1)</f>
        <v>1.1519999999999999</v>
      </c>
      <c r="BW5" s="50">
        <f ca="1">INDEX(Gas_2020!$AN$3:$AN$79,MATCH(BW$2,Gas_2020!$A$3:$A$79,0),1)</f>
        <v>1.1592</v>
      </c>
      <c r="BX5" s="50">
        <f ca="1">INDEX(Gas_2020!$AN$3:$AN$79,MATCH(BX$2,Gas_2020!$A$3:$A$79,0),1)</f>
        <v>1.1014999999999999</v>
      </c>
      <c r="BY5" s="50">
        <f ca="1">INDEX(Gas_2020!$AN$3:$AN$79,MATCH(BY$2,Gas_2020!$A$3:$A$79,0),1)</f>
        <v>1.0349999999999999</v>
      </c>
      <c r="BZ5" s="50">
        <f ca="1">INDEX(Gas_2020!$AN$3:$AN$79,MATCH(BZ$2,Gas_2020!$A$3:$A$79,0),1)</f>
        <v>1.0012000000000001</v>
      </c>
      <c r="CA5" s="50">
        <f ca="1">INDEX(Gas_2020!$AN$3:$AN$79,MATCH(CA$2,Gas_2020!$A$3:$A$79,0),1)</f>
        <v>1</v>
      </c>
    </row>
    <row r="6" spans="1:79" ht="20.100000000000001" customHeight="1">
      <c r="A6" s="48">
        <v>4</v>
      </c>
      <c r="B6" s="48" t="s">
        <v>3</v>
      </c>
      <c r="C6" s="49"/>
      <c r="D6" s="48"/>
      <c r="E6" s="48"/>
      <c r="F6" s="50">
        <f>INDEX(Gas_2020!$AP$3:$AP$79,MATCH(F$2,Gas_2020!$A$3:$A$79,0),1)</f>
        <v>0</v>
      </c>
      <c r="G6" s="50">
        <f>INDEX(Gas_2020!$AP$3:$AP$79,MATCH(G$2,Gas_2020!$A$3:$A$79,0),1)</f>
        <v>0</v>
      </c>
      <c r="H6" s="50">
        <f ca="1">INDEX(Gas_2020!$AP$3:$AP$79,MATCH(H$2,Gas_2020!$A$3:$A$79,0),1)</f>
        <v>3.7624</v>
      </c>
      <c r="I6" s="50">
        <f ca="1">INDEX(Gas_2020!$AP$3:$AP$79,MATCH(I$2,Gas_2020!$A$3:$A$79,0),1)</f>
        <v>3.8595999999999999</v>
      </c>
      <c r="J6" s="50">
        <f ca="1">INDEX(Gas_2020!$AP$3:$AP$79,MATCH(J$2,Gas_2020!$A$3:$A$79,0),1)</f>
        <v>3.2584</v>
      </c>
      <c r="K6" s="50">
        <f ca="1">INDEX(Gas_2020!$AP$3:$AP$79,MATCH(K$2,Gas_2020!$A$3:$A$79,0),1)</f>
        <v>3.1888000000000001</v>
      </c>
      <c r="L6" s="50">
        <f ca="1">INDEX(Gas_2020!$AP$3:$AP$79,MATCH(L$2,Gas_2020!$A$3:$A$79,0),1)</f>
        <v>3.2686000000000002</v>
      </c>
      <c r="M6" s="50">
        <f ca="1">INDEX(Gas_2020!$AP$3:$AP$79,MATCH(M$2,Gas_2020!$A$3:$A$79,0),1)</f>
        <v>3.3203999999999998</v>
      </c>
      <c r="N6" s="50">
        <f ca="1">INDEX(Gas_2020!$AP$3:$AP$79,MATCH(N$2,Gas_2020!$A$3:$A$79,0),1)</f>
        <v>3.2584</v>
      </c>
      <c r="O6" s="50">
        <f ca="1">INDEX(Gas_2020!$AP$3:$AP$79,MATCH(O$2,Gas_2020!$A$3:$A$79,0),1)</f>
        <v>3.2084000000000001</v>
      </c>
      <c r="P6" s="50">
        <f ca="1">INDEX(Gas_2020!$AP$3:$AP$79,MATCH(P$2,Gas_2020!$A$3:$A$79,0),1)</f>
        <v>3.1503999999999999</v>
      </c>
      <c r="Q6" s="50">
        <f ca="1">INDEX(Gas_2020!$AP$3:$AP$79,MATCH(Q$2,Gas_2020!$A$3:$A$79,0),1)</f>
        <v>3.1695000000000002</v>
      </c>
      <c r="R6" s="50">
        <f ca="1">INDEX(Gas_2020!$AP$3:$AP$79,MATCH(R$2,Gas_2020!$A$3:$A$79,0),1)</f>
        <v>3.1888000000000001</v>
      </c>
      <c r="S6" s="50">
        <f ca="1">INDEX(Gas_2020!$AP$3:$AP$79,MATCH(S$2,Gas_2020!$A$3:$A$79,0),1)</f>
        <v>3.1503999999999999</v>
      </c>
      <c r="T6" s="50">
        <f ca="1">INDEX(Gas_2020!$AP$3:$AP$79,MATCH(T$2,Gas_2020!$A$3:$A$79,0),1)</f>
        <v>3.1036999999999999</v>
      </c>
      <c r="U6" s="50">
        <f ca="1">INDEX(Gas_2020!$AP$3:$AP$79,MATCH(U$2,Gas_2020!$A$3:$A$79,0),1)</f>
        <v>3.0853999999999999</v>
      </c>
      <c r="V6" s="50">
        <f ca="1">INDEX(Gas_2020!$AP$3:$AP$79,MATCH(V$2,Gas_2020!$A$3:$A$79,0),1)</f>
        <v>3.0672999999999999</v>
      </c>
      <c r="W6" s="50">
        <f ca="1">INDEX(Gas_2020!$AP$3:$AP$79,MATCH(W$2,Gas_2020!$A$3:$A$79,0),1)</f>
        <v>3.0228999999999999</v>
      </c>
      <c r="X6" s="50">
        <f ca="1">INDEX(Gas_2020!$AP$3:$AP$79,MATCH(X$2,Gas_2020!$A$3:$A$79,0),1)</f>
        <v>2.9546000000000001</v>
      </c>
      <c r="Y6" s="50">
        <f ca="1">INDEX(Gas_2020!$AP$3:$AP$79,MATCH(Y$2,Gas_2020!$A$3:$A$79,0),1)</f>
        <v>2.9135</v>
      </c>
      <c r="Z6" s="50">
        <f ca="1">INDEX(Gas_2020!$AP$3:$AP$79,MATCH(Z$2,Gas_2020!$A$3:$A$79,0),1)</f>
        <v>2.9462999999999999</v>
      </c>
      <c r="AA6" s="50">
        <f ca="1">INDEX(Gas_2020!$AP$3:$AP$79,MATCH(AA$2,Gas_2020!$A$3:$A$79,0),1)</f>
        <v>2.9546000000000001</v>
      </c>
      <c r="AB6" s="50">
        <f ca="1">INDEX(Gas_2020!$AP$3:$AP$79,MATCH(AB$2,Gas_2020!$A$3:$A$79,0),1)</f>
        <v>2.9054000000000002</v>
      </c>
      <c r="AC6" s="50">
        <f ca="1">INDEX(Gas_2020!$AP$3:$AP$79,MATCH(AC$2,Gas_2020!$A$3:$A$79,0),1)</f>
        <v>2.7669999999999999</v>
      </c>
      <c r="AD6" s="50">
        <f ca="1">INDEX(Gas_2020!$AP$3:$AP$79,MATCH(AD$2,Gas_2020!$A$3:$A$79,0),1)</f>
        <v>2.6547000000000001</v>
      </c>
      <c r="AE6" s="50">
        <f ca="1">INDEX(Gas_2020!$AP$3:$AP$79,MATCH(AE$2,Gas_2020!$A$3:$A$79,0),1)</f>
        <v>2.5825999999999998</v>
      </c>
      <c r="AF6" s="50">
        <f ca="1">INDEX(Gas_2020!$AP$3:$AP$79,MATCH(AF$2,Gas_2020!$A$3:$A$79,0),1)</f>
        <v>2.4268000000000001</v>
      </c>
      <c r="AG6" s="50">
        <f ca="1">INDEX(Gas_2020!$AP$3:$AP$79,MATCH(AG$2,Gas_2020!$A$3:$A$79,0),1)</f>
        <v>2.1389</v>
      </c>
      <c r="AH6" s="50">
        <f ca="1">INDEX(Gas_2020!$AP$3:$AP$79,MATCH(AH$2,Gas_2020!$A$3:$A$79,0),1)</f>
        <v>2.0428999999999999</v>
      </c>
      <c r="AI6" s="50">
        <f ca="1">INDEX(Gas_2020!$AP$3:$AP$79,MATCH(AI$2,Gas_2020!$A$3:$A$79,0),1)</f>
        <v>1.9698</v>
      </c>
      <c r="AJ6" s="50">
        <f ca="1">INDEX(Gas_2020!$AP$3:$AP$79,MATCH(AJ$2,Gas_2020!$A$3:$A$79,0),1)</f>
        <v>1.9118999999999999</v>
      </c>
      <c r="AK6" s="50">
        <f ca="1">INDEX(Gas_2020!$AP$3:$AP$79,MATCH(AK$2,Gas_2020!$A$3:$A$79,0),1)</f>
        <v>1.8911</v>
      </c>
      <c r="AL6" s="50">
        <f ca="1">INDEX(Gas_2020!$AP$3:$AP$79,MATCH(AL$2,Gas_2020!$A$3:$A$79,0),1)</f>
        <v>1.8249</v>
      </c>
      <c r="AM6" s="50">
        <f ca="1">INDEX(Gas_2020!$AP$3:$AP$79,MATCH(AM$2,Gas_2020!$A$3:$A$79,0),1)</f>
        <v>1.7110000000000001</v>
      </c>
      <c r="AN6" s="50">
        <f ca="1">INDEX(Gas_2020!$AP$3:$AP$79,MATCH(AN$2,Gas_2020!$A$3:$A$79,0),1)</f>
        <v>1.6031</v>
      </c>
      <c r="AO6" s="50">
        <f ca="1">INDEX(Gas_2020!$AP$3:$AP$79,MATCH(AO$2,Gas_2020!$A$3:$A$79,0),1)</f>
        <v>1.508</v>
      </c>
      <c r="AP6" s="50">
        <f ca="1">INDEX(Gas_2020!$AP$3:$AP$79,MATCH(AP$2,Gas_2020!$A$3:$A$79,0),1)</f>
        <v>1.4822</v>
      </c>
      <c r="AQ6" s="50">
        <f ca="1">INDEX(Gas_2020!$AP$3:$AP$79,MATCH(AQ$2,Gas_2020!$A$3:$A$79,0),1)</f>
        <v>1.4412</v>
      </c>
      <c r="AR6" s="50">
        <f ca="1">INDEX(Gas_2020!$AP$3:$AP$79,MATCH(AR$2,Gas_2020!$A$3:$A$79,0),1)</f>
        <v>1.41</v>
      </c>
      <c r="AS6" s="50">
        <f ca="1">INDEX(Gas_2020!$AP$3:$AP$79,MATCH(AS$2,Gas_2020!$A$3:$A$79,0),1)</f>
        <v>1.4216</v>
      </c>
      <c r="AT6" s="50">
        <f ca="1">INDEX(Gas_2020!$AP$3:$AP$79,MATCH(AT$2,Gas_2020!$A$3:$A$79,0),1)</f>
        <v>1.4553</v>
      </c>
      <c r="AU6" s="50">
        <f ca="1">INDEX(Gas_2020!$AP$3:$AP$79,MATCH(AU$2,Gas_2020!$A$3:$A$79,0),1)</f>
        <v>1.4333</v>
      </c>
      <c r="AV6" s="50">
        <f ca="1">INDEX(Gas_2020!$AP$3:$AP$79,MATCH(AV$2,Gas_2020!$A$3:$A$79,0),1)</f>
        <v>1.3968</v>
      </c>
      <c r="AW6" s="50">
        <f ca="1">INDEX(Gas_2020!$AP$3:$AP$79,MATCH(AW$2,Gas_2020!$A$3:$A$79,0),1)</f>
        <v>1.3747</v>
      </c>
      <c r="AX6" s="50">
        <f ca="1">INDEX(Gas_2020!$AP$3:$AP$79,MATCH(AX$2,Gas_2020!$A$3:$A$79,0),1)</f>
        <v>1.3463000000000001</v>
      </c>
      <c r="AY6" s="50">
        <f ca="1">INDEX(Gas_2020!$AP$3:$AP$79,MATCH(AY$2,Gas_2020!$A$3:$A$79,0),1)</f>
        <v>1.3273999999999999</v>
      </c>
      <c r="AZ6" s="50">
        <f ca="1">INDEX(Gas_2020!$AP$3:$AP$79,MATCH(AZ$2,Gas_2020!$A$3:$A$79,0),1)</f>
        <v>1.3257000000000001</v>
      </c>
      <c r="BA6" s="50">
        <f ca="1">INDEX(Gas_2020!$AP$3:$AP$79,MATCH(BA$2,Gas_2020!$A$3:$A$79,0),1)</f>
        <v>1.3223</v>
      </c>
      <c r="BB6" s="50">
        <f ca="1">INDEX(Gas_2020!$AP$3:$AP$79,MATCH(BB$2,Gas_2020!$A$3:$A$79,0),1)</f>
        <v>1.2992999999999999</v>
      </c>
      <c r="BC6" s="50">
        <f ca="1">INDEX(Gas_2020!$AP$3:$AP$79,MATCH(BC$2,Gas_2020!$A$3:$A$79,0),1)</f>
        <v>1.3207</v>
      </c>
      <c r="BD6" s="50">
        <f ca="1">INDEX(Gas_2020!$AP$3:$AP$79,MATCH(BD$2,Gas_2020!$A$3:$A$79,0),1)</f>
        <v>1.3058000000000001</v>
      </c>
      <c r="BE6" s="50">
        <f ca="1">INDEX(Gas_2020!$AP$3:$AP$79,MATCH(BE$2,Gas_2020!$A$3:$A$79,0),1)</f>
        <v>1.3058000000000001</v>
      </c>
      <c r="BF6" s="50">
        <f ca="1">INDEX(Gas_2020!$AP$3:$AP$79,MATCH(BF$2,Gas_2020!$A$3:$A$79,0),1)</f>
        <v>1.3257000000000001</v>
      </c>
      <c r="BG6" s="50">
        <f ca="1">INDEX(Gas_2020!$AP$3:$AP$79,MATCH(BG$2,Gas_2020!$A$3:$A$79,0),1)</f>
        <v>1.3008999999999999</v>
      </c>
      <c r="BH6" s="50">
        <f ca="1">INDEX(Gas_2020!$AP$3:$AP$79,MATCH(BH$2,Gas_2020!$A$3:$A$79,0),1)</f>
        <v>1.26</v>
      </c>
      <c r="BI6" s="50">
        <f ca="1">INDEX(Gas_2020!$AP$3:$AP$79,MATCH(BI$2,Gas_2020!$A$3:$A$79,0),1)</f>
        <v>1.2676000000000001</v>
      </c>
      <c r="BJ6" s="50">
        <f ca="1">INDEX(Gas_2020!$AP$3:$AP$79,MATCH(BJ$2,Gas_2020!$A$3:$A$79,0),1)</f>
        <v>1.2494000000000001</v>
      </c>
      <c r="BK6" s="50">
        <f ca="1">INDEX(Gas_2020!$AP$3:$AP$79,MATCH(BK$2,Gas_2020!$A$3:$A$79,0),1)</f>
        <v>1.2317</v>
      </c>
      <c r="BL6" s="50">
        <f ca="1">INDEX(Gas_2020!$AP$3:$AP$79,MATCH(BL$2,Gas_2020!$A$3:$A$79,0),1)</f>
        <v>1.1868000000000001</v>
      </c>
      <c r="BM6" s="50">
        <f ca="1">INDEX(Gas_2020!$AP$3:$AP$79,MATCH(BM$2,Gas_2020!$A$3:$A$79,0),1)</f>
        <v>1.1265000000000001</v>
      </c>
      <c r="BN6" s="50">
        <f ca="1">INDEX(Gas_2020!$AP$3:$AP$79,MATCH(BN$2,Gas_2020!$A$3:$A$79,0),1)</f>
        <v>1.1132</v>
      </c>
      <c r="BO6" s="50">
        <f ca="1">INDEX(Gas_2020!$AP$3:$AP$79,MATCH(BO$2,Gas_2020!$A$3:$A$79,0),1)</f>
        <v>1.0589</v>
      </c>
      <c r="BP6" s="50">
        <f ca="1">INDEX(Gas_2020!$AP$3:$AP$79,MATCH(BP$2,Gas_2020!$A$3:$A$79,0),1)</f>
        <v>1.0956999999999999</v>
      </c>
      <c r="BQ6" s="50">
        <f ca="1">INDEX(Gas_2020!$AP$3:$AP$79,MATCH(BQ$2,Gas_2020!$A$3:$A$79,0),1)</f>
        <v>1.0865</v>
      </c>
      <c r="BR6" s="50">
        <f ca="1">INDEX(Gas_2020!$AP$3:$AP$79,MATCH(BR$2,Gas_2020!$A$3:$A$79,0),1)</f>
        <v>1.0367999999999999</v>
      </c>
      <c r="BS6" s="50">
        <f ca="1">INDEX(Gas_2020!$AP$3:$AP$79,MATCH(BS$2,Gas_2020!$A$3:$A$79,0),1)</f>
        <v>1.0226</v>
      </c>
      <c r="BT6" s="50">
        <f ca="1">INDEX(Gas_2020!$AP$3:$AP$79,MATCH(BT$2,Gas_2020!$A$3:$A$79,0),1)</f>
        <v>1.0216000000000001</v>
      </c>
      <c r="BU6" s="50">
        <f ca="1">INDEX(Gas_2020!$AP$3:$AP$79,MATCH(BU$2,Gas_2020!$A$3:$A$79,0),1)</f>
        <v>1.0286</v>
      </c>
      <c r="BV6" s="50">
        <f ca="1">INDEX(Gas_2020!$AP$3:$AP$79,MATCH(BV$2,Gas_2020!$A$3:$A$79,0),1)</f>
        <v>1.042</v>
      </c>
      <c r="BW6" s="50">
        <f ca="1">INDEX(Gas_2020!$AP$3:$AP$79,MATCH(BW$2,Gas_2020!$A$3:$A$79,0),1)</f>
        <v>1.0568</v>
      </c>
      <c r="BX6" s="50">
        <f ca="1">INDEX(Gas_2020!$AP$3:$AP$79,MATCH(BX$2,Gas_2020!$A$3:$A$79,0),1)</f>
        <v>1.0306999999999999</v>
      </c>
      <c r="BY6" s="50">
        <f ca="1">INDEX(Gas_2020!$AP$3:$AP$79,MATCH(BY$2,Gas_2020!$A$3:$A$79,0),1)</f>
        <v>1.0067999999999999</v>
      </c>
      <c r="BZ6" s="50">
        <f ca="1">INDEX(Gas_2020!$AP$3:$AP$79,MATCH(BZ$2,Gas_2020!$A$3:$A$79,0),1)</f>
        <v>0.99519999999999997</v>
      </c>
      <c r="CA6" s="50">
        <f ca="1">INDEX(Gas_2020!$AP$3:$AP$79,MATCH(CA$2,Gas_2020!$A$3:$A$79,0),1)</f>
        <v>1</v>
      </c>
    </row>
    <row r="7" spans="1:79" ht="20.100000000000001" customHeight="1">
      <c r="A7" s="48"/>
      <c r="B7" s="48"/>
      <c r="C7" s="49"/>
      <c r="D7" s="48"/>
      <c r="E7" s="48"/>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row>
    <row r="8" spans="1:79" ht="30" customHeight="1">
      <c r="A8" s="48"/>
      <c r="B8" s="48"/>
      <c r="C8" s="49"/>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row>
    <row r="9" spans="1:79" s="8" customFormat="1" ht="42" customHeight="1">
      <c r="A9" s="44" t="s">
        <v>22</v>
      </c>
      <c r="B9" s="45"/>
      <c r="C9" s="46"/>
      <c r="D9" s="45"/>
      <c r="E9" s="45"/>
      <c r="F9" s="47">
        <v>1947</v>
      </c>
      <c r="G9" s="47">
        <f>F9+1</f>
        <v>1948</v>
      </c>
      <c r="H9" s="47">
        <f t="shared" ref="H9" si="69">G9+1</f>
        <v>1949</v>
      </c>
      <c r="I9" s="47">
        <f t="shared" ref="I9" si="70">H9+1</f>
        <v>1950</v>
      </c>
      <c r="J9" s="47">
        <f t="shared" ref="J9" si="71">I9+1</f>
        <v>1951</v>
      </c>
      <c r="K9" s="47">
        <f t="shared" ref="K9" si="72">J9+1</f>
        <v>1952</v>
      </c>
      <c r="L9" s="47">
        <f t="shared" ref="L9" si="73">K9+1</f>
        <v>1953</v>
      </c>
      <c r="M9" s="47">
        <f t="shared" ref="M9" si="74">L9+1</f>
        <v>1954</v>
      </c>
      <c r="N9" s="47">
        <f t="shared" ref="N9" si="75">M9+1</f>
        <v>1955</v>
      </c>
      <c r="O9" s="47">
        <f t="shared" ref="O9" si="76">N9+1</f>
        <v>1956</v>
      </c>
      <c r="P9" s="47">
        <f t="shared" ref="P9" si="77">O9+1</f>
        <v>1957</v>
      </c>
      <c r="Q9" s="47">
        <f t="shared" ref="Q9" si="78">P9+1</f>
        <v>1958</v>
      </c>
      <c r="R9" s="47">
        <f t="shared" ref="R9" si="79">Q9+1</f>
        <v>1959</v>
      </c>
      <c r="S9" s="47">
        <f t="shared" ref="S9" si="80">R9+1</f>
        <v>1960</v>
      </c>
      <c r="T9" s="47">
        <f t="shared" ref="T9" si="81">S9+1</f>
        <v>1961</v>
      </c>
      <c r="U9" s="47">
        <f t="shared" ref="U9" si="82">T9+1</f>
        <v>1962</v>
      </c>
      <c r="V9" s="47">
        <f t="shared" ref="V9" si="83">U9+1</f>
        <v>1963</v>
      </c>
      <c r="W9" s="47">
        <f t="shared" ref="W9" si="84">V9+1</f>
        <v>1964</v>
      </c>
      <c r="X9" s="47">
        <f t="shared" ref="X9" si="85">W9+1</f>
        <v>1965</v>
      </c>
      <c r="Y9" s="47">
        <f t="shared" ref="Y9" si="86">X9+1</f>
        <v>1966</v>
      </c>
      <c r="Z9" s="47">
        <f t="shared" ref="Z9" si="87">Y9+1</f>
        <v>1967</v>
      </c>
      <c r="AA9" s="47">
        <f t="shared" ref="AA9" si="88">Z9+1</f>
        <v>1968</v>
      </c>
      <c r="AB9" s="47">
        <f t="shared" ref="AB9" si="89">AA9+1</f>
        <v>1969</v>
      </c>
      <c r="AC9" s="47">
        <f t="shared" ref="AC9" si="90">AB9+1</f>
        <v>1970</v>
      </c>
      <c r="AD9" s="47">
        <f t="shared" ref="AD9" si="91">AC9+1</f>
        <v>1971</v>
      </c>
      <c r="AE9" s="47">
        <f t="shared" ref="AE9" si="92">AD9+1</f>
        <v>1972</v>
      </c>
      <c r="AF9" s="47">
        <f t="shared" ref="AF9" si="93">AE9+1</f>
        <v>1973</v>
      </c>
      <c r="AG9" s="47">
        <f t="shared" ref="AG9" si="94">AF9+1</f>
        <v>1974</v>
      </c>
      <c r="AH9" s="47">
        <f t="shared" ref="AH9" si="95">AG9+1</f>
        <v>1975</v>
      </c>
      <c r="AI9" s="47">
        <f t="shared" ref="AI9" si="96">AH9+1</f>
        <v>1976</v>
      </c>
      <c r="AJ9" s="47">
        <f t="shared" ref="AJ9" si="97">AI9+1</f>
        <v>1977</v>
      </c>
      <c r="AK9" s="47">
        <f t="shared" ref="AK9" si="98">AJ9+1</f>
        <v>1978</v>
      </c>
      <c r="AL9" s="47">
        <f t="shared" ref="AL9" si="99">AK9+1</f>
        <v>1979</v>
      </c>
      <c r="AM9" s="47">
        <f t="shared" ref="AM9" si="100">AL9+1</f>
        <v>1980</v>
      </c>
      <c r="AN9" s="47">
        <f t="shared" ref="AN9" si="101">AM9+1</f>
        <v>1981</v>
      </c>
      <c r="AO9" s="47">
        <f t="shared" ref="AO9" si="102">AN9+1</f>
        <v>1982</v>
      </c>
      <c r="AP9" s="47">
        <f t="shared" ref="AP9" si="103">AO9+1</f>
        <v>1983</v>
      </c>
      <c r="AQ9" s="47">
        <f t="shared" ref="AQ9" si="104">AP9+1</f>
        <v>1984</v>
      </c>
      <c r="AR9" s="47">
        <f t="shared" ref="AR9" si="105">AQ9+1</f>
        <v>1985</v>
      </c>
      <c r="AS9" s="47">
        <f t="shared" ref="AS9" si="106">AR9+1</f>
        <v>1986</v>
      </c>
      <c r="AT9" s="47">
        <f t="shared" ref="AT9" si="107">AS9+1</f>
        <v>1987</v>
      </c>
      <c r="AU9" s="47">
        <f t="shared" ref="AU9" si="108">AT9+1</f>
        <v>1988</v>
      </c>
      <c r="AV9" s="47">
        <f t="shared" ref="AV9" si="109">AU9+1</f>
        <v>1989</v>
      </c>
      <c r="AW9" s="47">
        <f t="shared" ref="AW9" si="110">AV9+1</f>
        <v>1990</v>
      </c>
      <c r="AX9" s="47">
        <f t="shared" ref="AX9" si="111">AW9+1</f>
        <v>1991</v>
      </c>
      <c r="AY9" s="47">
        <f t="shared" ref="AY9" si="112">AX9+1</f>
        <v>1992</v>
      </c>
      <c r="AZ9" s="47">
        <f t="shared" ref="AZ9" si="113">AY9+1</f>
        <v>1993</v>
      </c>
      <c r="BA9" s="47">
        <f t="shared" ref="BA9" si="114">AZ9+1</f>
        <v>1994</v>
      </c>
      <c r="BB9" s="47">
        <f t="shared" ref="BB9" si="115">BA9+1</f>
        <v>1995</v>
      </c>
      <c r="BC9" s="47">
        <f t="shared" ref="BC9" si="116">BB9+1</f>
        <v>1996</v>
      </c>
      <c r="BD9" s="47">
        <f t="shared" ref="BD9" si="117">BC9+1</f>
        <v>1997</v>
      </c>
      <c r="BE9" s="47">
        <f t="shared" ref="BE9" si="118">BD9+1</f>
        <v>1998</v>
      </c>
      <c r="BF9" s="47">
        <f t="shared" ref="BF9" si="119">BE9+1</f>
        <v>1999</v>
      </c>
      <c r="BG9" s="47">
        <f t="shared" ref="BG9" si="120">BF9+1</f>
        <v>2000</v>
      </c>
      <c r="BH9" s="47">
        <f t="shared" ref="BH9" si="121">BG9+1</f>
        <v>2001</v>
      </c>
      <c r="BI9" s="47">
        <f t="shared" ref="BI9" si="122">BH9+1</f>
        <v>2002</v>
      </c>
      <c r="BJ9" s="47">
        <f t="shared" ref="BJ9" si="123">BI9+1</f>
        <v>2003</v>
      </c>
      <c r="BK9" s="47">
        <f t="shared" ref="BK9" si="124">BJ9+1</f>
        <v>2004</v>
      </c>
      <c r="BL9" s="47">
        <f t="shared" ref="BL9" si="125">BK9+1</f>
        <v>2005</v>
      </c>
      <c r="BM9" s="47">
        <f t="shared" ref="BM9" si="126">BL9+1</f>
        <v>2006</v>
      </c>
      <c r="BN9" s="47">
        <f t="shared" ref="BN9" si="127">BM9+1</f>
        <v>2007</v>
      </c>
      <c r="BO9" s="47">
        <f t="shared" ref="BO9" si="128">BN9+1</f>
        <v>2008</v>
      </c>
      <c r="BP9" s="47">
        <f t="shared" ref="BP9" si="129">BO9+1</f>
        <v>2009</v>
      </c>
      <c r="BQ9" s="47">
        <f t="shared" ref="BQ9" si="130">BP9+1</f>
        <v>2010</v>
      </c>
      <c r="BR9" s="47">
        <f t="shared" ref="BR9" si="131">BQ9+1</f>
        <v>2011</v>
      </c>
      <c r="BS9" s="47">
        <f t="shared" ref="BS9" si="132">BR9+1</f>
        <v>2012</v>
      </c>
      <c r="BT9" s="47">
        <f t="shared" ref="BT9" si="133">BS9+1</f>
        <v>2013</v>
      </c>
      <c r="BU9" s="47">
        <f t="shared" ref="BU9" si="134">BT9+1</f>
        <v>2014</v>
      </c>
      <c r="BV9" s="47">
        <f t="shared" ref="BV9" si="135">BU9+1</f>
        <v>2015</v>
      </c>
      <c r="BW9" s="47">
        <f t="shared" ref="BW9" si="136">BV9+1</f>
        <v>2016</v>
      </c>
      <c r="BX9" s="47">
        <f t="shared" ref="BX9:CA9" si="137">BW9+1</f>
        <v>2017</v>
      </c>
      <c r="BY9" s="47">
        <f t="shared" si="137"/>
        <v>2018</v>
      </c>
      <c r="BZ9" s="47">
        <f t="shared" si="137"/>
        <v>2019</v>
      </c>
      <c r="CA9" s="47">
        <f t="shared" si="137"/>
        <v>2020</v>
      </c>
    </row>
    <row r="10" spans="1:79" ht="20.100000000000001" customHeight="1">
      <c r="A10" s="48">
        <v>1</v>
      </c>
      <c r="B10" s="48" t="s">
        <v>4</v>
      </c>
      <c r="C10" s="49"/>
      <c r="D10" s="48"/>
      <c r="E10" s="48"/>
      <c r="F10" s="50">
        <f t="shared" ref="F10:BL10" ca="1" si="138">F3/$BM$3</f>
        <v>9.7712857045003094</v>
      </c>
      <c r="G10" s="50">
        <f t="shared" ca="1" si="138"/>
        <v>8.9122542639906843</v>
      </c>
      <c r="H10" s="50">
        <f t="shared" ca="1" si="138"/>
        <v>7.8738954722926238</v>
      </c>
      <c r="I10" s="50">
        <f t="shared" ca="1" si="138"/>
        <v>8.1920679498595792</v>
      </c>
      <c r="J10" s="50">
        <f t="shared" ca="1" si="138"/>
        <v>7.0523323515309269</v>
      </c>
      <c r="K10" s="50">
        <f t="shared" ca="1" si="138"/>
        <v>6.5936023015275014</v>
      </c>
      <c r="L10" s="50">
        <f t="shared" ca="1" si="138"/>
        <v>6.8152613192684433</v>
      </c>
      <c r="M10" s="50">
        <f t="shared" ca="1" si="138"/>
        <v>6.8152613192684433</v>
      </c>
      <c r="N10" s="50">
        <f t="shared" ca="1" si="138"/>
        <v>6.3859168436194267</v>
      </c>
      <c r="O10" s="50">
        <f t="shared" ca="1" si="138"/>
        <v>6.3859168436194267</v>
      </c>
      <c r="P10" s="50">
        <f t="shared" ca="1" si="138"/>
        <v>6.0523323515309277</v>
      </c>
      <c r="Q10" s="50">
        <f t="shared" ca="1" si="138"/>
        <v>5.8769093773546137</v>
      </c>
      <c r="R10" s="50">
        <f t="shared" ca="1" si="138"/>
        <v>5.6714158504007122</v>
      </c>
      <c r="S10" s="50">
        <f t="shared" ca="1" si="138"/>
        <v>5.2663196109322561</v>
      </c>
      <c r="T10" s="50">
        <f t="shared" ca="1" si="138"/>
        <v>4.9755462702924858</v>
      </c>
      <c r="U10" s="50">
        <f t="shared" ca="1" si="138"/>
        <v>4.6343585177066924</v>
      </c>
      <c r="V10" s="50">
        <f t="shared" ca="1" si="138"/>
        <v>4.4317419001301461</v>
      </c>
      <c r="W10" s="50">
        <f t="shared" ca="1" si="138"/>
        <v>4.268511541886431</v>
      </c>
      <c r="X10" s="50">
        <f t="shared" ca="1" si="138"/>
        <v>4.1168573189944517</v>
      </c>
      <c r="Y10" s="50">
        <f t="shared" ca="1" si="138"/>
        <v>3.995136653195424</v>
      </c>
      <c r="Z10" s="50">
        <f t="shared" ca="1" si="138"/>
        <v>4.2021371326803205</v>
      </c>
      <c r="AA10" s="50">
        <f t="shared" ca="1" si="138"/>
        <v>3.995136653195424</v>
      </c>
      <c r="AB10" s="50">
        <f t="shared" ca="1" si="138"/>
        <v>3.7202548119734224</v>
      </c>
      <c r="AC10" s="50">
        <f t="shared" ca="1" si="138"/>
        <v>3.1434344818138231</v>
      </c>
      <c r="AD10" s="50">
        <f t="shared" ca="1" si="138"/>
        <v>2.8357421741215152</v>
      </c>
      <c r="AE10" s="50">
        <f t="shared" ca="1" si="138"/>
        <v>2.7034043427632031</v>
      </c>
      <c r="AF10" s="50">
        <f t="shared" ca="1" si="138"/>
        <v>2.5423659154736624</v>
      </c>
      <c r="AG10" s="50">
        <f t="shared" ca="1" si="138"/>
        <v>2.3994794163983837</v>
      </c>
      <c r="AH10" s="50">
        <f t="shared" ca="1" si="138"/>
        <v>2.3372148777313515</v>
      </c>
      <c r="AI10" s="50">
        <f t="shared" ca="1" si="138"/>
        <v>2.252825535995616</v>
      </c>
      <c r="AJ10" s="50">
        <f t="shared" ca="1" si="138"/>
        <v>2.1626823755051716</v>
      </c>
      <c r="AK10" s="50">
        <f t="shared" ca="1" si="138"/>
        <v>2.0689088293718747</v>
      </c>
      <c r="AL10" s="50">
        <f t="shared" ca="1" si="138"/>
        <v>1.9264333173505033</v>
      </c>
      <c r="AM10" s="50">
        <f t="shared" ca="1" si="138"/>
        <v>1.7478594424275635</v>
      </c>
      <c r="AN10" s="50">
        <f t="shared" ca="1" si="138"/>
        <v>1.6484005753818753</v>
      </c>
      <c r="AO10" s="50">
        <f t="shared" ca="1" si="138"/>
        <v>1.5840126036029865</v>
      </c>
      <c r="AP10" s="50">
        <f t="shared" ca="1" si="138"/>
        <v>1.5566819645181178</v>
      </c>
      <c r="AQ10" s="50">
        <f t="shared" ca="1" si="138"/>
        <v>1.5244879786286731</v>
      </c>
      <c r="AR10" s="50">
        <f t="shared" ca="1" si="138"/>
        <v>1.5159257483389272</v>
      </c>
      <c r="AS10" s="50">
        <f t="shared" ca="1" si="138"/>
        <v>1.485375710665114</v>
      </c>
      <c r="AT10" s="50">
        <f t="shared" ca="1" si="138"/>
        <v>1.4534557161449415</v>
      </c>
      <c r="AU10" s="50">
        <f t="shared" ca="1" si="138"/>
        <v>1.4203712583053634</v>
      </c>
      <c r="AV10" s="50">
        <f t="shared" ca="1" si="138"/>
        <v>1.3722857729981506</v>
      </c>
      <c r="AW10" s="50">
        <f t="shared" ca="1" si="138"/>
        <v>1.2935132543324885</v>
      </c>
      <c r="AX10" s="50">
        <f t="shared" ca="1" si="138"/>
        <v>1.2196040824714021</v>
      </c>
      <c r="AY10" s="50">
        <f t="shared" ca="1" si="138"/>
        <v>1.1471333652989932</v>
      </c>
      <c r="AZ10" s="50">
        <f t="shared" ca="1" si="138"/>
        <v>1.1094595520241113</v>
      </c>
      <c r="BA10" s="50">
        <f t="shared" ca="1" si="138"/>
        <v>1.087129255428454</v>
      </c>
      <c r="BB10" s="50">
        <f t="shared" ca="1" si="138"/>
        <v>1.0629495170902117</v>
      </c>
      <c r="BC10" s="50">
        <f t="shared" ca="1" si="138"/>
        <v>1.060141105555175</v>
      </c>
      <c r="BD10" s="50">
        <f t="shared" ca="1" si="138"/>
        <v>1.0656894307829303</v>
      </c>
      <c r="BE10" s="50">
        <f t="shared" ca="1" si="138"/>
        <v>1.0713747516953216</v>
      </c>
      <c r="BF10" s="50">
        <f t="shared" ca="1" si="138"/>
        <v>1.0770600726077129</v>
      </c>
      <c r="BG10" s="50">
        <f t="shared" ca="1" si="138"/>
        <v>1.0699362970066444</v>
      </c>
      <c r="BH10" s="50">
        <f t="shared" ca="1" si="138"/>
        <v>1.0656894307829303</v>
      </c>
      <c r="BI10" s="50">
        <f t="shared" ca="1" si="138"/>
        <v>1.0629495170902117</v>
      </c>
      <c r="BJ10" s="50">
        <f t="shared" ca="1" si="138"/>
        <v>1.060141105555175</v>
      </c>
      <c r="BK10" s="50">
        <f t="shared" ca="1" si="138"/>
        <v>1.0451400780875404</v>
      </c>
      <c r="BL10" s="50">
        <f t="shared" ca="1" si="138"/>
        <v>1.0239742448112883</v>
      </c>
      <c r="BM10" s="50">
        <f ca="1">BM3/$BM$3</f>
        <v>1</v>
      </c>
      <c r="BN10" s="50">
        <f t="shared" ref="BN10:BS10" ca="1" si="139">BN3/$BM$3</f>
        <v>0.95862730323994794</v>
      </c>
      <c r="BO10" s="50">
        <f t="shared" ca="1" si="139"/>
        <v>0.92369340365778485</v>
      </c>
      <c r="BP10" s="50">
        <f t="shared" ca="1" si="139"/>
        <v>0.91430919926022336</v>
      </c>
      <c r="BQ10" s="50">
        <f t="shared" ca="1" si="139"/>
        <v>0.90417151859716427</v>
      </c>
      <c r="BR10" s="50">
        <f t="shared" ca="1" si="139"/>
        <v>0.8767723816699774</v>
      </c>
      <c r="BS10" s="50">
        <f t="shared" ca="1" si="139"/>
        <v>0.85546955270908964</v>
      </c>
      <c r="BT10" s="50">
        <f ca="1">BT3/$BM$3</f>
        <v>0.83957805329132129</v>
      </c>
      <c r="BU10" s="50">
        <f t="shared" ref="BU10:BV10" ca="1" si="140">BU3/$BM$3</f>
        <v>0.82423453661209678</v>
      </c>
      <c r="BV10" s="50">
        <f t="shared" ca="1" si="140"/>
        <v>0.81101445304472908</v>
      </c>
      <c r="BW10" s="50">
        <f t="shared" ref="BW10:BX10" ca="1" si="141">BW3/$BM$3</f>
        <v>0.79430097951914513</v>
      </c>
      <c r="BX10" s="50">
        <f t="shared" ca="1" si="141"/>
        <v>0.76875128433454354</v>
      </c>
      <c r="BY10" s="50">
        <f t="shared" ref="BY10:BZ10" ca="1" si="142">BY3/$BM$3</f>
        <v>0.73594081786423726</v>
      </c>
      <c r="BZ10" s="50">
        <f t="shared" ca="1" si="142"/>
        <v>0.70463730392492629</v>
      </c>
      <c r="CA10" s="50">
        <f t="shared" ref="CA10" ca="1" si="143">CA3/$BM$3</f>
        <v>0.68497842317966984</v>
      </c>
    </row>
    <row r="11" spans="1:79" ht="20.100000000000001" customHeight="1">
      <c r="A11" s="48">
        <v>2</v>
      </c>
      <c r="B11" s="48" t="s">
        <v>1</v>
      </c>
      <c r="C11" s="49"/>
      <c r="D11" s="48"/>
      <c r="E11" s="48"/>
      <c r="F11" s="50">
        <f t="shared" ref="F11:BL11" ca="1" si="144">F4/$BM$4</f>
        <v>0</v>
      </c>
      <c r="G11" s="50">
        <f t="shared" ca="1" si="144"/>
        <v>0</v>
      </c>
      <c r="H11" s="50">
        <f t="shared" ca="1" si="144"/>
        <v>5.4062499999999991</v>
      </c>
      <c r="I11" s="50">
        <f t="shared" ca="1" si="144"/>
        <v>5.6239560133630295</v>
      </c>
      <c r="J11" s="50">
        <f t="shared" ca="1" si="144"/>
        <v>4.84375</v>
      </c>
      <c r="K11" s="50">
        <f t="shared" ca="1" si="144"/>
        <v>4.5295796213808464</v>
      </c>
      <c r="L11" s="50">
        <f t="shared" ca="1" si="144"/>
        <v>4.6814448775055677</v>
      </c>
      <c r="M11" s="50">
        <f t="shared" ca="1" si="144"/>
        <v>4.6814448775055677</v>
      </c>
      <c r="N11" s="50">
        <f t="shared" ca="1" si="144"/>
        <v>4.3873190423162578</v>
      </c>
      <c r="O11" s="50">
        <f t="shared" ca="1" si="144"/>
        <v>4.3873190423162578</v>
      </c>
      <c r="P11" s="50">
        <f t="shared" ca="1" si="144"/>
        <v>4.1279231625835191</v>
      </c>
      <c r="Q11" s="50">
        <f t="shared" ca="1" si="144"/>
        <v>4.0094654788418707</v>
      </c>
      <c r="R11" s="50">
        <f t="shared" ca="1" si="144"/>
        <v>3.7243179287305117</v>
      </c>
      <c r="S11" s="50">
        <f t="shared" ca="1" si="144"/>
        <v>3.4484270601336302</v>
      </c>
      <c r="T11" s="50">
        <f t="shared" ca="1" si="144"/>
        <v>3.2106069042316259</v>
      </c>
      <c r="U11" s="50">
        <f t="shared" ca="1" si="144"/>
        <v>3.0142678173719375</v>
      </c>
      <c r="V11" s="50">
        <f t="shared" ca="1" si="144"/>
        <v>2.8895462138084631</v>
      </c>
      <c r="W11" s="50">
        <f t="shared" ca="1" si="144"/>
        <v>2.8310133630289527</v>
      </c>
      <c r="X11" s="50">
        <f t="shared" ca="1" si="144"/>
        <v>2.8995684855233854</v>
      </c>
      <c r="Y11" s="50">
        <f t="shared" ca="1" si="144"/>
        <v>2.8895462138084631</v>
      </c>
      <c r="Z11" s="50">
        <f t="shared" ca="1" si="144"/>
        <v>3.0142678173719375</v>
      </c>
      <c r="AA11" s="50">
        <f t="shared" ca="1" si="144"/>
        <v>2.8599665924276172</v>
      </c>
      <c r="AB11" s="50">
        <f t="shared" ca="1" si="144"/>
        <v>2.7384465478841871</v>
      </c>
      <c r="AC11" s="50">
        <f t="shared" ca="1" si="144"/>
        <v>2.3406876391982183</v>
      </c>
      <c r="AD11" s="50">
        <f t="shared" ca="1" si="144"/>
        <v>2.1652978841870825</v>
      </c>
      <c r="AE11" s="50">
        <f t="shared" ca="1" si="144"/>
        <v>2.0949331848552335</v>
      </c>
      <c r="AF11" s="50">
        <f t="shared" ca="1" si="144"/>
        <v>2.014337416481069</v>
      </c>
      <c r="AG11" s="50">
        <f t="shared" ca="1" si="144"/>
        <v>1.8873190423162582</v>
      </c>
      <c r="AH11" s="50">
        <f t="shared" ca="1" si="144"/>
        <v>1.8539114699331847</v>
      </c>
      <c r="AI11" s="50">
        <f t="shared" ca="1" si="144"/>
        <v>1.8138223830734965</v>
      </c>
      <c r="AJ11" s="50">
        <f t="shared" ca="1" si="144"/>
        <v>1.7530623608017817</v>
      </c>
      <c r="AK11" s="50">
        <f t="shared" ca="1" si="144"/>
        <v>1.659381959910913</v>
      </c>
      <c r="AL11" s="50">
        <f t="shared" ca="1" si="144"/>
        <v>1.5098830734966591</v>
      </c>
      <c r="AM11" s="50">
        <f t="shared" ca="1" si="144"/>
        <v>1.3647689309576838</v>
      </c>
      <c r="AN11" s="50">
        <f t="shared" ca="1" si="144"/>
        <v>1.3280206013363027</v>
      </c>
      <c r="AO11" s="50">
        <f t="shared" ca="1" si="144"/>
        <v>1.3537722717149221</v>
      </c>
      <c r="AP11" s="50">
        <f t="shared" ca="1" si="144"/>
        <v>1.3603145879732739</v>
      </c>
      <c r="AQ11" s="50">
        <f t="shared" ca="1" si="144"/>
        <v>1.3429148106904232</v>
      </c>
      <c r="AR11" s="50">
        <f t="shared" ca="1" si="144"/>
        <v>1.3407572383073496</v>
      </c>
      <c r="AS11" s="50">
        <f t="shared" ca="1" si="144"/>
        <v>1.3113864142538976</v>
      </c>
      <c r="AT11" s="50">
        <f t="shared" ca="1" si="144"/>
        <v>1.2872355233853006</v>
      </c>
      <c r="AU11" s="50">
        <f t="shared" ca="1" si="144"/>
        <v>1.2696269487750556</v>
      </c>
      <c r="AV11" s="50">
        <f t="shared" ca="1" si="144"/>
        <v>1.2323218262806235</v>
      </c>
      <c r="AW11" s="50">
        <f t="shared" ca="1" si="144"/>
        <v>1.1542316258351892</v>
      </c>
      <c r="AX11" s="50">
        <f t="shared" ca="1" si="144"/>
        <v>1.0757238307349666</v>
      </c>
      <c r="AY11" s="50">
        <f t="shared" ca="1" si="144"/>
        <v>1.0108574610244987</v>
      </c>
      <c r="AZ11" s="50">
        <f t="shared" ca="1" si="144"/>
        <v>0.98239142538975499</v>
      </c>
      <c r="BA11" s="50">
        <f t="shared" ca="1" si="144"/>
        <v>0.97097717149220486</v>
      </c>
      <c r="BB11" s="50">
        <f t="shared" ca="1" si="144"/>
        <v>0.96206848552338531</v>
      </c>
      <c r="BC11" s="50">
        <f t="shared" ca="1" si="144"/>
        <v>0.9789114699331849</v>
      </c>
      <c r="BD11" s="50">
        <f t="shared" ca="1" si="144"/>
        <v>0.99638084632516699</v>
      </c>
      <c r="BE11" s="50">
        <f t="shared" ca="1" si="144"/>
        <v>1.0144766146993318</v>
      </c>
      <c r="BF11" s="50">
        <f t="shared" ca="1" si="144"/>
        <v>1.0194181514476612</v>
      </c>
      <c r="BG11" s="50">
        <f t="shared" ca="1" si="144"/>
        <v>1.0169821826280623</v>
      </c>
      <c r="BH11" s="50">
        <f t="shared" ca="1" si="144"/>
        <v>1.0194181514476612</v>
      </c>
      <c r="BI11" s="50">
        <f t="shared" ca="1" si="144"/>
        <v>1.0219237193763919</v>
      </c>
      <c r="BJ11" s="50">
        <f t="shared" ca="1" si="144"/>
        <v>1.0256820712694876</v>
      </c>
      <c r="BK11" s="50">
        <f t="shared" ca="1" si="144"/>
        <v>1.0256820712694876</v>
      </c>
      <c r="BL11" s="50">
        <f t="shared" ca="1" si="144"/>
        <v>1.0244292873051224</v>
      </c>
      <c r="BM11" s="50">
        <f ca="1">BM4/$BM$4</f>
        <v>1</v>
      </c>
      <c r="BN11" s="50">
        <f t="shared" ref="BN11:BS11" ca="1" si="145">BN4/$BM$4</f>
        <v>0.96986358574610232</v>
      </c>
      <c r="BO11" s="50">
        <f t="shared" ca="1" si="145"/>
        <v>0.94153674832962131</v>
      </c>
      <c r="BP11" s="50">
        <f t="shared" ca="1" si="145"/>
        <v>0.92594654788418707</v>
      </c>
      <c r="BQ11" s="50">
        <f t="shared" ca="1" si="145"/>
        <v>0.92086581291759462</v>
      </c>
      <c r="BR11" s="50">
        <f t="shared" ca="1" si="145"/>
        <v>0.90395322939866363</v>
      </c>
      <c r="BS11" s="50">
        <f t="shared" ca="1" si="145"/>
        <v>0.88112472160356348</v>
      </c>
      <c r="BT11" s="50">
        <f ca="1">BT4/$BM$4</f>
        <v>0.86657850779510026</v>
      </c>
      <c r="BU11" s="50">
        <f t="shared" ref="BU11:BV11" ca="1" si="146">BU4/$BM$4</f>
        <v>0.85335467706013357</v>
      </c>
      <c r="BV11" s="50">
        <f t="shared" ca="1" si="146"/>
        <v>0.83797327394209342</v>
      </c>
      <c r="BW11" s="50">
        <f t="shared" ref="BW11:BX11" ca="1" si="147">BW4/$BM$4</f>
        <v>0.82398385300668142</v>
      </c>
      <c r="BX11" s="50">
        <f t="shared" ca="1" si="147"/>
        <v>0.79579621380846322</v>
      </c>
      <c r="BY11" s="50">
        <f t="shared" ref="BY11:BZ11" ca="1" si="148">BY4/$BM$4</f>
        <v>0.75153118040089084</v>
      </c>
      <c r="BZ11" s="50">
        <f t="shared" ca="1" si="148"/>
        <v>0.71192928730512239</v>
      </c>
      <c r="CA11" s="50">
        <f t="shared" ref="CA11" ca="1" si="149">CA4/$BM$4</f>
        <v>0.69599109131403114</v>
      </c>
    </row>
    <row r="12" spans="1:79" ht="20.100000000000001" customHeight="1">
      <c r="A12" s="48">
        <v>3</v>
      </c>
      <c r="B12" s="48" t="s">
        <v>2</v>
      </c>
      <c r="C12" s="49"/>
      <c r="D12" s="48"/>
      <c r="E12" s="48"/>
      <c r="F12" s="50">
        <f t="shared" ref="F12:BL12" ca="1" si="150">F5/$BM$5</f>
        <v>0</v>
      </c>
      <c r="G12" s="50">
        <f t="shared" ca="1" si="150"/>
        <v>0</v>
      </c>
      <c r="H12" s="50">
        <f t="shared" ca="1" si="150"/>
        <v>4.953573331303752</v>
      </c>
      <c r="I12" s="50">
        <f t="shared" ca="1" si="150"/>
        <v>4.964761397366618</v>
      </c>
      <c r="J12" s="50">
        <f t="shared" ca="1" si="150"/>
        <v>4.1632544333663137</v>
      </c>
      <c r="K12" s="50">
        <f t="shared" ca="1" si="150"/>
        <v>3.3800136996727299</v>
      </c>
      <c r="L12" s="50">
        <f t="shared" ca="1" si="150"/>
        <v>3.3439378948169569</v>
      </c>
      <c r="M12" s="50">
        <f t="shared" ca="1" si="150"/>
        <v>3.4062714057386407</v>
      </c>
      <c r="N12" s="50">
        <f t="shared" ca="1" si="150"/>
        <v>3.2545855848999161</v>
      </c>
      <c r="O12" s="50">
        <f t="shared" ca="1" si="150"/>
        <v>3.2069411675165531</v>
      </c>
      <c r="P12" s="50">
        <f t="shared" ca="1" si="150"/>
        <v>3.0254966131364638</v>
      </c>
      <c r="Q12" s="50">
        <f t="shared" ca="1" si="150"/>
        <v>2.956084937970926</v>
      </c>
      <c r="R12" s="50">
        <f t="shared" ca="1" si="150"/>
        <v>2.8746479945201306</v>
      </c>
      <c r="S12" s="50">
        <f t="shared" ca="1" si="150"/>
        <v>2.7763908973285636</v>
      </c>
      <c r="T12" s="50">
        <f t="shared" ca="1" si="150"/>
        <v>2.6977699977167209</v>
      </c>
      <c r="U12" s="50">
        <f t="shared" ca="1" si="150"/>
        <v>2.6314026942689699</v>
      </c>
      <c r="V12" s="50">
        <f t="shared" ca="1" si="150"/>
        <v>2.5909886597153511</v>
      </c>
      <c r="W12" s="50">
        <f t="shared" ca="1" si="150"/>
        <v>2.563665423548215</v>
      </c>
      <c r="X12" s="50">
        <f t="shared" ca="1" si="150"/>
        <v>2.6017200700205496</v>
      </c>
      <c r="Y12" s="50">
        <f t="shared" ca="1" si="150"/>
        <v>2.5970774031509247</v>
      </c>
      <c r="Z12" s="50">
        <f t="shared" ca="1" si="150"/>
        <v>2.7399345460080675</v>
      </c>
      <c r="AA12" s="50">
        <f t="shared" ca="1" si="150"/>
        <v>2.6846030900372932</v>
      </c>
      <c r="AB12" s="50">
        <f t="shared" ca="1" si="150"/>
        <v>2.584823806986833</v>
      </c>
      <c r="AC12" s="50">
        <f t="shared" ca="1" si="150"/>
        <v>2.3000228327878833</v>
      </c>
      <c r="AD12" s="50">
        <f t="shared" ca="1" si="150"/>
        <v>2.1843367075119873</v>
      </c>
      <c r="AE12" s="50">
        <f t="shared" ca="1" si="150"/>
        <v>2.1426288149783086</v>
      </c>
      <c r="AF12" s="50">
        <f t="shared" ca="1" si="150"/>
        <v>2.0220716949539539</v>
      </c>
      <c r="AG12" s="50">
        <f t="shared" ca="1" si="150"/>
        <v>1.8435192937057614</v>
      </c>
      <c r="AH12" s="50">
        <f t="shared" ca="1" si="150"/>
        <v>1.854402922596849</v>
      </c>
      <c r="AI12" s="50">
        <f t="shared" ca="1" si="150"/>
        <v>1.8100312048101073</v>
      </c>
      <c r="AJ12" s="50">
        <f t="shared" ca="1" si="150"/>
        <v>1.7937438161199479</v>
      </c>
      <c r="AK12" s="50">
        <f t="shared" ca="1" si="150"/>
        <v>1.7171778674176117</v>
      </c>
      <c r="AL12" s="50">
        <f t="shared" ca="1" si="150"/>
        <v>1.6146586498211433</v>
      </c>
      <c r="AM12" s="50">
        <f t="shared" ca="1" si="150"/>
        <v>1.5116827764670064</v>
      </c>
      <c r="AN12" s="50">
        <f t="shared" ca="1" si="150"/>
        <v>1.475530862318289</v>
      </c>
      <c r="AO12" s="50">
        <f t="shared" ca="1" si="150"/>
        <v>1.4173833625085623</v>
      </c>
      <c r="AP12" s="50">
        <f t="shared" ca="1" si="150"/>
        <v>1.4458482380698683</v>
      </c>
      <c r="AQ12" s="50">
        <f t="shared" ca="1" si="150"/>
        <v>1.4233198873582464</v>
      </c>
      <c r="AR12" s="50">
        <f t="shared" ca="1" si="150"/>
        <v>1.3842758200776313</v>
      </c>
      <c r="AS12" s="50">
        <f t="shared" ca="1" si="150"/>
        <v>1.3559631631022149</v>
      </c>
      <c r="AT12" s="50">
        <f t="shared" ca="1" si="150"/>
        <v>1.3678362128015829</v>
      </c>
      <c r="AU12" s="50">
        <f t="shared" ca="1" si="150"/>
        <v>1.3480477966359692</v>
      </c>
      <c r="AV12" s="50">
        <f t="shared" ca="1" si="150"/>
        <v>1.300098942080828</v>
      </c>
      <c r="AW12" s="50">
        <f t="shared" ca="1" si="150"/>
        <v>1.2433214095441052</v>
      </c>
      <c r="AX12" s="50">
        <f t="shared" ca="1" si="150"/>
        <v>1.19286094832179</v>
      </c>
      <c r="AY12" s="50">
        <f t="shared" ca="1" si="150"/>
        <v>1.1473475911408784</v>
      </c>
      <c r="AZ12" s="50">
        <f t="shared" ca="1" si="150"/>
        <v>1.1650049471040413</v>
      </c>
      <c r="BA12" s="50">
        <f t="shared" ca="1" si="150"/>
        <v>1.1515336022528349</v>
      </c>
      <c r="BB12" s="50">
        <f t="shared" ca="1" si="150"/>
        <v>1.1084557424461525</v>
      </c>
      <c r="BC12" s="50">
        <f t="shared" ca="1" si="150"/>
        <v>1.1160666717406194</v>
      </c>
      <c r="BD12" s="50">
        <f t="shared" ca="1" si="150"/>
        <v>1.1431615800289214</v>
      </c>
      <c r="BE12" s="50">
        <f t="shared" ca="1" si="150"/>
        <v>1.145825405281985</v>
      </c>
      <c r="BF12" s="50">
        <f t="shared" ca="1" si="150"/>
        <v>1.1647005099322627</v>
      </c>
      <c r="BG12" s="50">
        <f t="shared" ca="1" si="150"/>
        <v>1.1428571428571428</v>
      </c>
      <c r="BH12" s="50">
        <f t="shared" ca="1" si="150"/>
        <v>1.1280919400258771</v>
      </c>
      <c r="BI12" s="50">
        <f t="shared" ca="1" si="150"/>
        <v>1.1293096887129919</v>
      </c>
      <c r="BJ12" s="50">
        <f t="shared" ca="1" si="150"/>
        <v>1.1203287921455209</v>
      </c>
      <c r="BK12" s="50">
        <f t="shared" ca="1" si="150"/>
        <v>1.0705533145597077</v>
      </c>
      <c r="BL12" s="50">
        <f t="shared" ca="1" si="150"/>
        <v>1.0228327878834005</v>
      </c>
      <c r="BM12" s="50">
        <f t="shared" ref="BM12" ca="1" si="151">BM5/$BM$5</f>
        <v>1</v>
      </c>
      <c r="BN12" s="50">
        <f t="shared" ref="BN12:BS12" ca="1" si="152">BN5/$BM$5</f>
        <v>0.94154806301849459</v>
      </c>
      <c r="BO12" s="50">
        <f t="shared" ca="1" si="152"/>
        <v>0.89504528502930203</v>
      </c>
      <c r="BP12" s="50">
        <f t="shared" ca="1" si="152"/>
        <v>0.92548900220716945</v>
      </c>
      <c r="BQ12" s="50">
        <f t="shared" ca="1" si="152"/>
        <v>0.92959890402618162</v>
      </c>
      <c r="BR12" s="50">
        <f t="shared" ca="1" si="152"/>
        <v>0.88690159068422247</v>
      </c>
      <c r="BS12" s="50">
        <f t="shared" ca="1" si="152"/>
        <v>0.87244082502473552</v>
      </c>
      <c r="BT12" s="50">
        <f ca="1">BT5/$BM$5</f>
        <v>0.88081284724864906</v>
      </c>
      <c r="BU12" s="50">
        <f t="shared" ref="BU12:BV12" ca="1" si="153">BU5/$BM$5</f>
        <v>0.8774640383590836</v>
      </c>
      <c r="BV12" s="50">
        <f t="shared" ca="1" si="153"/>
        <v>0.87677905472258155</v>
      </c>
      <c r="BW12" s="50">
        <f t="shared" ref="BW12:BX12" ca="1" si="154">BW5/$BM$5</f>
        <v>0.8822589238145977</v>
      </c>
      <c r="BX12" s="50">
        <f t="shared" ca="1" si="154"/>
        <v>0.83834386178552389</v>
      </c>
      <c r="BY12" s="50">
        <f t="shared" ref="BY12:BZ12" ca="1" si="155">BY5/$BM$5</f>
        <v>0.78773118197731928</v>
      </c>
      <c r="BZ12" s="50">
        <f t="shared" ca="1" si="155"/>
        <v>0.76200624096202152</v>
      </c>
      <c r="CA12" s="50">
        <f t="shared" ref="CA12" ca="1" si="156">CA5/$BM$5</f>
        <v>0.76109292944668538</v>
      </c>
    </row>
    <row r="13" spans="1:79" ht="20.100000000000001" customHeight="1">
      <c r="A13" s="48">
        <v>4</v>
      </c>
      <c r="B13" s="48" t="s">
        <v>3</v>
      </c>
      <c r="C13" s="49"/>
      <c r="D13" s="48"/>
      <c r="E13" s="48"/>
      <c r="F13" s="50">
        <f t="shared" ref="F13:BL13" ca="1" si="157">F6/$BM$6</f>
        <v>0</v>
      </c>
      <c r="G13" s="50">
        <f t="shared" ca="1" si="157"/>
        <v>0</v>
      </c>
      <c r="H13" s="50">
        <f t="shared" ca="1" si="157"/>
        <v>3.3399023524189966</v>
      </c>
      <c r="I13" s="50">
        <f t="shared" ca="1" si="157"/>
        <v>3.4261873058144694</v>
      </c>
      <c r="J13" s="50">
        <f t="shared" ca="1" si="157"/>
        <v>2.8924988903683975</v>
      </c>
      <c r="K13" s="50">
        <f t="shared" ca="1" si="157"/>
        <v>2.8307146027518861</v>
      </c>
      <c r="L13" s="50">
        <f t="shared" ca="1" si="157"/>
        <v>2.9015534842432311</v>
      </c>
      <c r="M13" s="50">
        <f t="shared" ca="1" si="157"/>
        <v>2.9475366178428759</v>
      </c>
      <c r="N13" s="50">
        <f t="shared" ca="1" si="157"/>
        <v>2.8924988903683975</v>
      </c>
      <c r="O13" s="50">
        <f t="shared" ca="1" si="157"/>
        <v>2.8481136262760764</v>
      </c>
      <c r="P13" s="50">
        <f t="shared" ca="1" si="157"/>
        <v>2.7966267199289834</v>
      </c>
      <c r="Q13" s="50">
        <f t="shared" ca="1" si="157"/>
        <v>2.8135818908122503</v>
      </c>
      <c r="R13" s="50">
        <f t="shared" ca="1" si="157"/>
        <v>2.8307146027518861</v>
      </c>
      <c r="S13" s="50">
        <f t="shared" ca="1" si="157"/>
        <v>2.7966267199289834</v>
      </c>
      <c r="T13" s="50">
        <f t="shared" ca="1" si="157"/>
        <v>2.7551708832667554</v>
      </c>
      <c r="U13" s="50">
        <f t="shared" ca="1" si="157"/>
        <v>2.7389258766089655</v>
      </c>
      <c r="V13" s="50">
        <f t="shared" ca="1" si="157"/>
        <v>2.7228584110075453</v>
      </c>
      <c r="W13" s="50">
        <f t="shared" ca="1" si="157"/>
        <v>2.6834442964935641</v>
      </c>
      <c r="X13" s="50">
        <f t="shared" ca="1" si="157"/>
        <v>2.6228140257434531</v>
      </c>
      <c r="Y13" s="50">
        <f t="shared" ca="1" si="157"/>
        <v>2.5863293386595649</v>
      </c>
      <c r="Z13" s="50">
        <f t="shared" ca="1" si="157"/>
        <v>2.6154460719041275</v>
      </c>
      <c r="AA13" s="50">
        <f t="shared" ca="1" si="157"/>
        <v>2.6228140257434531</v>
      </c>
      <c r="AB13" s="50">
        <f t="shared" ca="1" si="157"/>
        <v>2.5791389258766091</v>
      </c>
      <c r="AC13" s="50">
        <f t="shared" ca="1" si="157"/>
        <v>2.4562805148690634</v>
      </c>
      <c r="AD13" s="50">
        <f t="shared" ca="1" si="157"/>
        <v>2.3565912117177095</v>
      </c>
      <c r="AE13" s="50">
        <f t="shared" ca="1" si="157"/>
        <v>2.2925876608965821</v>
      </c>
      <c r="AF13" s="50">
        <f t="shared" ca="1" si="157"/>
        <v>2.154283177984909</v>
      </c>
      <c r="AG13" s="50">
        <f t="shared" ca="1" si="157"/>
        <v>1.8987128273413225</v>
      </c>
      <c r="AH13" s="50">
        <f t="shared" ca="1" si="157"/>
        <v>1.8134931202840656</v>
      </c>
      <c r="AI13" s="50">
        <f t="shared" ca="1" si="157"/>
        <v>1.7486018641810919</v>
      </c>
      <c r="AJ13" s="50">
        <f t="shared" ca="1" si="157"/>
        <v>1.6972037283621837</v>
      </c>
      <c r="AK13" s="50">
        <f t="shared" ca="1" si="157"/>
        <v>1.6787394584997779</v>
      </c>
      <c r="AL13" s="50">
        <f t="shared" ca="1" si="157"/>
        <v>1.6199733688415445</v>
      </c>
      <c r="AM13" s="50">
        <f t="shared" ca="1" si="157"/>
        <v>1.5188637372392366</v>
      </c>
      <c r="AN13" s="50">
        <f t="shared" ca="1" si="157"/>
        <v>1.423080337328007</v>
      </c>
      <c r="AO13" s="50">
        <f t="shared" ca="1" si="157"/>
        <v>1.3386595650244117</v>
      </c>
      <c r="AP13" s="50">
        <f t="shared" ca="1" si="157"/>
        <v>1.315756768752774</v>
      </c>
      <c r="AQ13" s="50">
        <f t="shared" ca="1" si="157"/>
        <v>1.2793608521970705</v>
      </c>
      <c r="AR13" s="50">
        <f t="shared" ca="1" si="157"/>
        <v>1.2516644474034619</v>
      </c>
      <c r="AS13" s="50">
        <f t="shared" ca="1" si="157"/>
        <v>1.2619618286728804</v>
      </c>
      <c r="AT13" s="50">
        <f t="shared" ca="1" si="157"/>
        <v>1.2918774966711051</v>
      </c>
      <c r="AU13" s="50">
        <f t="shared" ca="1" si="157"/>
        <v>1.2723479804704838</v>
      </c>
      <c r="AV13" s="50">
        <f t="shared" ca="1" si="157"/>
        <v>1.2399467376830893</v>
      </c>
      <c r="AW13" s="50">
        <f t="shared" ca="1" si="157"/>
        <v>1.2203284509542831</v>
      </c>
      <c r="AX13" s="50">
        <f t="shared" ca="1" si="157"/>
        <v>1.1951176209498446</v>
      </c>
      <c r="AY13" s="50">
        <f t="shared" ca="1" si="157"/>
        <v>1.1783399911229471</v>
      </c>
      <c r="AZ13" s="50">
        <f t="shared" ca="1" si="157"/>
        <v>1.1768308921438082</v>
      </c>
      <c r="BA13" s="50">
        <f t="shared" ca="1" si="157"/>
        <v>1.1738126941855305</v>
      </c>
      <c r="BB13" s="50">
        <f t="shared" ca="1" si="157"/>
        <v>1.1533954727030624</v>
      </c>
      <c r="BC13" s="50">
        <f t="shared" ca="1" si="157"/>
        <v>1.1723923657345761</v>
      </c>
      <c r="BD13" s="50">
        <f t="shared" ca="1" si="157"/>
        <v>1.1591655570350643</v>
      </c>
      <c r="BE13" s="50">
        <f t="shared" ca="1" si="157"/>
        <v>1.1591655570350643</v>
      </c>
      <c r="BF13" s="50">
        <f t="shared" ca="1" si="157"/>
        <v>1.1768308921438082</v>
      </c>
      <c r="BG13" s="50">
        <f t="shared" ca="1" si="157"/>
        <v>1.1548158011540168</v>
      </c>
      <c r="BH13" s="50">
        <f t="shared" ca="1" si="157"/>
        <v>1.118508655126498</v>
      </c>
      <c r="BI13" s="50">
        <f t="shared" ca="1" si="157"/>
        <v>1.1252552152685309</v>
      </c>
      <c r="BJ13" s="50">
        <f t="shared" ca="1" si="157"/>
        <v>1.1090989791389259</v>
      </c>
      <c r="BK13" s="50">
        <f t="shared" ca="1" si="157"/>
        <v>1.093386595650244</v>
      </c>
      <c r="BL13" s="50">
        <f t="shared" ca="1" si="157"/>
        <v>1.0535286284953396</v>
      </c>
      <c r="BM13" s="50">
        <f ca="1">BM6/$BM$6</f>
        <v>1</v>
      </c>
      <c r="BN13" s="50">
        <f t="shared" ref="BN13:BS13" ca="1" si="158">BN6/$BM$6</f>
        <v>0.98819351975144243</v>
      </c>
      <c r="BO13" s="50">
        <f t="shared" ca="1" si="158"/>
        <v>0.93999112294718146</v>
      </c>
      <c r="BP13" s="50">
        <f t="shared" ca="1" si="158"/>
        <v>0.97265867731912992</v>
      </c>
      <c r="BQ13" s="50">
        <f t="shared" ca="1" si="158"/>
        <v>0.96449178872614294</v>
      </c>
      <c r="BR13" s="50">
        <f t="shared" ca="1" si="158"/>
        <v>0.9203728362183754</v>
      </c>
      <c r="BS13" s="50">
        <f t="shared" ca="1" si="158"/>
        <v>0.90776742121615617</v>
      </c>
      <c r="BT13" s="50">
        <f ca="1">BT6/$BM$6</f>
        <v>0.90687971593430983</v>
      </c>
      <c r="BU13" s="50">
        <f t="shared" ref="BU13:BV13" ca="1" si="159">BU6/$BM$6</f>
        <v>0.91309365290723477</v>
      </c>
      <c r="BV13" s="50">
        <f t="shared" ca="1" si="159"/>
        <v>0.9249889036839769</v>
      </c>
      <c r="BW13" s="50">
        <f t="shared" ref="BW13:BX13" ca="1" si="160">BW6/$BM$6</f>
        <v>0.93812694185530399</v>
      </c>
      <c r="BX13" s="50">
        <f t="shared" ca="1" si="160"/>
        <v>0.91495783399911224</v>
      </c>
      <c r="BY13" s="50">
        <f t="shared" ref="BY13:BZ13" ca="1" si="161">BY6/$BM$6</f>
        <v>0.89374167776298252</v>
      </c>
      <c r="BZ13" s="50">
        <f t="shared" ca="1" si="161"/>
        <v>0.88344429649356404</v>
      </c>
      <c r="CA13" s="50">
        <f t="shared" ref="CA13" ca="1" si="162">CA6/$BM$6</f>
        <v>0.88770528184642694</v>
      </c>
    </row>
    <row r="14" spans="1:79" ht="20.100000000000001" customHeight="1">
      <c r="A14" s="48"/>
      <c r="B14" s="48"/>
      <c r="C14" s="49"/>
      <c r="D14" s="48"/>
      <c r="E14" s="48"/>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row>
    <row r="15" spans="1:79" s="8" customFormat="1" ht="42" customHeight="1">
      <c r="A15" s="44" t="s">
        <v>254</v>
      </c>
      <c r="B15" s="45"/>
      <c r="C15" s="46"/>
      <c r="D15" s="45"/>
      <c r="E15" s="45"/>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row>
    <row r="16" spans="1:79">
      <c r="B16" s="6" t="s">
        <v>256</v>
      </c>
    </row>
    <row r="17" spans="2:76">
      <c r="B17" s="6" t="s">
        <v>257</v>
      </c>
    </row>
    <row r="32" spans="2:76">
      <c r="BG32" s="105"/>
      <c r="BH32" s="105"/>
      <c r="BI32" s="105"/>
      <c r="BJ32" s="105"/>
      <c r="BK32" s="105"/>
      <c r="BL32" s="105"/>
      <c r="BM32" s="105"/>
      <c r="BN32" s="105"/>
      <c r="BO32" s="105"/>
      <c r="BP32" s="105"/>
      <c r="BQ32" s="105"/>
      <c r="BR32" s="105"/>
      <c r="BS32" s="105"/>
      <c r="BT32" s="105"/>
      <c r="BU32" s="105"/>
      <c r="BV32" s="105"/>
      <c r="BW32" s="105"/>
      <c r="BX32" s="105"/>
    </row>
    <row r="33" spans="59:76">
      <c r="BG33" s="105"/>
      <c r="BH33" s="105"/>
      <c r="BI33" s="105"/>
      <c r="BJ33" s="105"/>
      <c r="BK33" s="105"/>
      <c r="BL33" s="105"/>
      <c r="BM33" s="105"/>
      <c r="BN33" s="105"/>
      <c r="BO33" s="105"/>
      <c r="BP33" s="105"/>
      <c r="BQ33" s="105"/>
      <c r="BR33" s="105"/>
      <c r="BS33" s="105"/>
      <c r="BT33" s="105"/>
      <c r="BU33" s="105"/>
      <c r="BV33" s="105"/>
      <c r="BW33" s="105"/>
      <c r="BX33" s="105"/>
    </row>
    <row r="34" spans="59:76">
      <c r="BG34" s="105"/>
      <c r="BH34" s="105"/>
      <c r="BI34" s="105"/>
      <c r="BJ34" s="105"/>
      <c r="BK34" s="105"/>
      <c r="BL34" s="105"/>
      <c r="BM34" s="105"/>
      <c r="BN34" s="105"/>
      <c r="BO34" s="105"/>
      <c r="BP34" s="105"/>
      <c r="BQ34" s="105"/>
      <c r="BR34" s="105"/>
      <c r="BS34" s="105"/>
      <c r="BT34" s="105"/>
      <c r="BU34" s="105"/>
      <c r="BV34" s="105"/>
      <c r="BW34" s="105"/>
      <c r="BX34" s="105"/>
    </row>
    <row r="35" spans="59:76">
      <c r="BG35" s="105"/>
      <c r="BH35" s="105"/>
      <c r="BI35" s="105"/>
      <c r="BJ35" s="105"/>
      <c r="BK35" s="105"/>
      <c r="BL35" s="105"/>
      <c r="BM35" s="105"/>
      <c r="BN35" s="105"/>
      <c r="BO35" s="105"/>
      <c r="BP35" s="105"/>
      <c r="BQ35" s="105"/>
      <c r="BR35" s="105"/>
      <c r="BS35" s="105"/>
      <c r="BT35" s="105"/>
      <c r="BU35" s="105"/>
      <c r="BV35" s="105"/>
      <c r="BW35" s="105"/>
      <c r="BX35" s="105"/>
    </row>
  </sheetData>
  <phoneticPr fontId="1" type="noConversion"/>
  <pageMargins left="0.78740157480314965" right="0.78740157480314965" top="0.98425196850393704" bottom="0.98425196850393704" header="0.51181102362204722" footer="0.51181102362204722"/>
  <pageSetup paperSize="8" scale="18" orientation="portrait" r:id="rId1"/>
  <headerFooter alignWithMargins="0"/>
  <ignoredErrors>
    <ignoredError sqref="G9:BR9 F10:BS13 BX14 BT7:BV14 G2:BV2 BW2:BX2 BW9:BZ13 F3:BZ3 F4:BZ6 CA3:CA6 CA9:CA1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BV82"/>
  <sheetViews>
    <sheetView showRowColHeaders="0" zoomScale="70" zoomScaleNormal="70" workbookViewId="0"/>
  </sheetViews>
  <sheetFormatPr baseColWidth="10" defaultColWidth="0" defaultRowHeight="14.25" zeroHeight="1"/>
  <cols>
    <col min="1" max="2" width="12.7109375" style="13" customWidth="1"/>
    <col min="3" max="3" width="100.7109375" style="13" customWidth="1"/>
    <col min="4" max="4" width="30.7109375" style="13" customWidth="1"/>
    <col min="5" max="74" width="0" style="13" hidden="1" customWidth="1"/>
    <col min="75" max="16384" width="11.42578125" style="13" hidden="1"/>
  </cols>
  <sheetData>
    <row r="1" spans="1:4" s="6" customFormat="1" ht="69.95" customHeight="1">
      <c r="B1" s="22"/>
      <c r="C1" s="22"/>
      <c r="D1" s="22"/>
    </row>
    <row r="2" spans="1:4" ht="24.95" customHeight="1">
      <c r="A2" s="23" t="s">
        <v>26</v>
      </c>
      <c r="B2" s="24"/>
      <c r="C2" s="25" t="s">
        <v>27</v>
      </c>
      <c r="D2" s="26" t="s">
        <v>8</v>
      </c>
    </row>
    <row r="3" spans="1:4" ht="24.95" customHeight="1">
      <c r="A3" s="27" t="s">
        <v>28</v>
      </c>
      <c r="B3" s="28"/>
      <c r="C3" s="29"/>
      <c r="D3" s="30"/>
    </row>
    <row r="4" spans="1:4" ht="20.100000000000001" customHeight="1">
      <c r="A4" s="31" t="s">
        <v>29</v>
      </c>
      <c r="B4" s="32" t="s">
        <v>30</v>
      </c>
      <c r="C4" s="33" t="s">
        <v>31</v>
      </c>
      <c r="D4" s="34" t="s">
        <v>32</v>
      </c>
    </row>
    <row r="5" spans="1:4" ht="20.100000000000001" customHeight="1">
      <c r="A5" s="31" t="s">
        <v>29</v>
      </c>
      <c r="B5" s="32" t="s">
        <v>33</v>
      </c>
      <c r="C5" s="33" t="s">
        <v>34</v>
      </c>
      <c r="D5" s="34" t="s">
        <v>32</v>
      </c>
    </row>
    <row r="6" spans="1:4" ht="20.100000000000001" customHeight="1">
      <c r="A6" s="31" t="s">
        <v>29</v>
      </c>
      <c r="B6" s="32" t="s">
        <v>35</v>
      </c>
      <c r="C6" s="33" t="s">
        <v>36</v>
      </c>
      <c r="D6" s="34" t="s">
        <v>32</v>
      </c>
    </row>
    <row r="7" spans="1:4" ht="20.100000000000001" customHeight="1">
      <c r="A7" s="31" t="s">
        <v>29</v>
      </c>
      <c r="B7" s="32" t="s">
        <v>37</v>
      </c>
      <c r="C7" s="33" t="s">
        <v>38</v>
      </c>
      <c r="D7" s="34" t="s">
        <v>39</v>
      </c>
    </row>
    <row r="8" spans="1:4" ht="20.100000000000001" customHeight="1">
      <c r="A8" s="31" t="s">
        <v>29</v>
      </c>
      <c r="B8" s="32" t="s">
        <v>40</v>
      </c>
      <c r="C8" s="33" t="s">
        <v>41</v>
      </c>
      <c r="D8" s="34" t="s">
        <v>39</v>
      </c>
    </row>
    <row r="9" spans="1:4" ht="20.100000000000001" customHeight="1">
      <c r="A9" s="31" t="s">
        <v>29</v>
      </c>
      <c r="B9" s="32" t="s">
        <v>42</v>
      </c>
      <c r="C9" s="33" t="s">
        <v>43</v>
      </c>
      <c r="D9" s="34" t="s">
        <v>39</v>
      </c>
    </row>
    <row r="10" spans="1:4" ht="20.100000000000001" customHeight="1">
      <c r="A10" s="31" t="s">
        <v>29</v>
      </c>
      <c r="B10" s="32" t="s">
        <v>44</v>
      </c>
      <c r="C10" s="33" t="s">
        <v>45</v>
      </c>
      <c r="D10" s="34" t="s">
        <v>39</v>
      </c>
    </row>
    <row r="11" spans="1:4" ht="20.100000000000001" customHeight="1">
      <c r="A11" s="31" t="s">
        <v>29</v>
      </c>
      <c r="B11" s="32" t="s">
        <v>44</v>
      </c>
      <c r="C11" s="33" t="s">
        <v>46</v>
      </c>
      <c r="D11" s="34" t="s">
        <v>39</v>
      </c>
    </row>
    <row r="12" spans="1:4" ht="20.100000000000001" customHeight="1">
      <c r="A12" s="31" t="s">
        <v>29</v>
      </c>
      <c r="B12" s="32" t="s">
        <v>47</v>
      </c>
      <c r="C12" s="33" t="s">
        <v>48</v>
      </c>
      <c r="D12" s="34" t="s">
        <v>39</v>
      </c>
    </row>
    <row r="13" spans="1:4" ht="20.100000000000001" customHeight="1">
      <c r="A13" s="31" t="s">
        <v>29</v>
      </c>
      <c r="B13" s="32" t="s">
        <v>47</v>
      </c>
      <c r="C13" s="33" t="s">
        <v>49</v>
      </c>
      <c r="D13" s="34" t="s">
        <v>39</v>
      </c>
    </row>
    <row r="14" spans="1:4" ht="20.100000000000001" customHeight="1">
      <c r="A14" s="35" t="s">
        <v>50</v>
      </c>
      <c r="B14" s="36" t="s">
        <v>51</v>
      </c>
      <c r="C14" s="37" t="s">
        <v>52</v>
      </c>
      <c r="D14" s="38" t="s">
        <v>6</v>
      </c>
    </row>
    <row r="15" spans="1:4" ht="20.100000000000001" customHeight="1">
      <c r="A15" s="31" t="s">
        <v>50</v>
      </c>
      <c r="B15" s="32" t="s">
        <v>51</v>
      </c>
      <c r="C15" s="33" t="s">
        <v>53</v>
      </c>
      <c r="D15" s="34" t="s">
        <v>5</v>
      </c>
    </row>
    <row r="16" spans="1:4" ht="20.100000000000001" customHeight="1">
      <c r="A16" s="35" t="s">
        <v>50</v>
      </c>
      <c r="B16" s="36" t="s">
        <v>51</v>
      </c>
      <c r="C16" s="37" t="s">
        <v>54</v>
      </c>
      <c r="D16" s="38" t="s">
        <v>5</v>
      </c>
    </row>
    <row r="17" spans="1:4" ht="20.100000000000001" customHeight="1">
      <c r="A17" s="35" t="s">
        <v>50</v>
      </c>
      <c r="B17" s="36" t="s">
        <v>55</v>
      </c>
      <c r="C17" s="37" t="s">
        <v>56</v>
      </c>
      <c r="D17" s="38" t="s">
        <v>39</v>
      </c>
    </row>
    <row r="18" spans="1:4" ht="20.100000000000001" customHeight="1">
      <c r="A18" s="35" t="s">
        <v>50</v>
      </c>
      <c r="B18" s="36" t="s">
        <v>57</v>
      </c>
      <c r="C18" s="37" t="s">
        <v>58</v>
      </c>
      <c r="D18" s="38" t="s">
        <v>39</v>
      </c>
    </row>
    <row r="19" spans="1:4" ht="20.100000000000001" customHeight="1">
      <c r="A19" s="35" t="s">
        <v>50</v>
      </c>
      <c r="B19" s="36" t="s">
        <v>59</v>
      </c>
      <c r="C19" s="37" t="s">
        <v>60</v>
      </c>
      <c r="D19" s="38" t="s">
        <v>39</v>
      </c>
    </row>
    <row r="20" spans="1:4" ht="20.100000000000001" customHeight="1">
      <c r="A20" s="35" t="s">
        <v>50</v>
      </c>
      <c r="B20" s="36" t="s">
        <v>61</v>
      </c>
      <c r="C20" s="37" t="s">
        <v>62</v>
      </c>
      <c r="D20" s="38" t="s">
        <v>5</v>
      </c>
    </row>
    <row r="21" spans="1:4" ht="20.100000000000001" customHeight="1">
      <c r="A21" s="35" t="s">
        <v>50</v>
      </c>
      <c r="B21" s="36" t="s">
        <v>61</v>
      </c>
      <c r="C21" s="37" t="s">
        <v>63</v>
      </c>
      <c r="D21" s="38" t="s">
        <v>6</v>
      </c>
    </row>
    <row r="22" spans="1:4" ht="20.100000000000001" customHeight="1">
      <c r="A22" s="35" t="s">
        <v>50</v>
      </c>
      <c r="B22" s="36" t="s">
        <v>64</v>
      </c>
      <c r="C22" s="37" t="s">
        <v>65</v>
      </c>
      <c r="D22" s="38" t="s">
        <v>5</v>
      </c>
    </row>
    <row r="23" spans="1:4" ht="20.100000000000001" customHeight="1">
      <c r="A23" s="35" t="s">
        <v>50</v>
      </c>
      <c r="B23" s="36" t="s">
        <v>64</v>
      </c>
      <c r="C23" s="37" t="s">
        <v>66</v>
      </c>
      <c r="D23" s="38" t="s">
        <v>6</v>
      </c>
    </row>
    <row r="24" spans="1:4" ht="20.100000000000001" customHeight="1">
      <c r="A24" s="35" t="s">
        <v>50</v>
      </c>
      <c r="B24" s="36" t="s">
        <v>67</v>
      </c>
      <c r="C24" s="37" t="s">
        <v>68</v>
      </c>
      <c r="D24" s="38" t="s">
        <v>7</v>
      </c>
    </row>
    <row r="25" spans="1:4" ht="20.100000000000001" customHeight="1">
      <c r="A25" s="35" t="s">
        <v>50</v>
      </c>
      <c r="B25" s="36" t="s">
        <v>67</v>
      </c>
      <c r="C25" s="37" t="s">
        <v>69</v>
      </c>
      <c r="D25" s="38" t="s">
        <v>7</v>
      </c>
    </row>
    <row r="26" spans="1:4" ht="20.100000000000001" customHeight="1">
      <c r="A26" s="35" t="s">
        <v>50</v>
      </c>
      <c r="B26" s="36" t="s">
        <v>67</v>
      </c>
      <c r="C26" s="37" t="s">
        <v>70</v>
      </c>
      <c r="D26" s="38" t="s">
        <v>7</v>
      </c>
    </row>
    <row r="27" spans="1:4" ht="20.100000000000001" customHeight="1">
      <c r="A27" s="35" t="s">
        <v>50</v>
      </c>
      <c r="B27" s="36" t="s">
        <v>67</v>
      </c>
      <c r="C27" s="37" t="s">
        <v>71</v>
      </c>
      <c r="D27" s="38" t="s">
        <v>7</v>
      </c>
    </row>
    <row r="28" spans="1:4" ht="20.100000000000001" customHeight="1">
      <c r="A28" s="35" t="s">
        <v>50</v>
      </c>
      <c r="B28" s="36" t="s">
        <v>67</v>
      </c>
      <c r="C28" s="37" t="s">
        <v>72</v>
      </c>
      <c r="D28" s="38" t="s">
        <v>32</v>
      </c>
    </row>
    <row r="29" spans="1:4" ht="20.100000000000001" customHeight="1">
      <c r="A29" s="35" t="s">
        <v>50</v>
      </c>
      <c r="B29" s="36" t="s">
        <v>67</v>
      </c>
      <c r="C29" s="37" t="s">
        <v>73</v>
      </c>
      <c r="D29" s="38" t="s">
        <v>39</v>
      </c>
    </row>
    <row r="30" spans="1:4" ht="20.100000000000001" customHeight="1">
      <c r="A30" s="35" t="s">
        <v>50</v>
      </c>
      <c r="B30" s="36" t="s">
        <v>67</v>
      </c>
      <c r="C30" s="37" t="s">
        <v>74</v>
      </c>
      <c r="D30" s="38" t="s">
        <v>39</v>
      </c>
    </row>
    <row r="31" spans="1:4" ht="20.100000000000001" customHeight="1">
      <c r="A31" s="35" t="s">
        <v>50</v>
      </c>
      <c r="B31" s="36" t="s">
        <v>67</v>
      </c>
      <c r="C31" s="37" t="s">
        <v>75</v>
      </c>
      <c r="D31" s="38" t="s">
        <v>39</v>
      </c>
    </row>
    <row r="32" spans="1:4" ht="20.100000000000001" customHeight="1">
      <c r="A32" s="35" t="s">
        <v>50</v>
      </c>
      <c r="B32" s="36" t="s">
        <v>67</v>
      </c>
      <c r="C32" s="37" t="s">
        <v>76</v>
      </c>
      <c r="D32" s="38" t="s">
        <v>39</v>
      </c>
    </row>
    <row r="33" spans="1:4" ht="20.100000000000001" customHeight="1">
      <c r="A33" s="35" t="s">
        <v>50</v>
      </c>
      <c r="B33" s="36" t="s">
        <v>77</v>
      </c>
      <c r="C33" s="37" t="s">
        <v>78</v>
      </c>
      <c r="D33" s="38" t="s">
        <v>5</v>
      </c>
    </row>
    <row r="34" spans="1:4" ht="20.100000000000001" customHeight="1">
      <c r="A34" s="35" t="s">
        <v>50</v>
      </c>
      <c r="B34" s="36" t="s">
        <v>77</v>
      </c>
      <c r="C34" s="37" t="s">
        <v>79</v>
      </c>
      <c r="D34" s="38" t="s">
        <v>6</v>
      </c>
    </row>
    <row r="35" spans="1:4" ht="20.100000000000001" customHeight="1">
      <c r="A35" s="35" t="s">
        <v>50</v>
      </c>
      <c r="B35" s="36" t="s">
        <v>80</v>
      </c>
      <c r="C35" s="37" t="s">
        <v>81</v>
      </c>
      <c r="D35" s="38" t="s">
        <v>39</v>
      </c>
    </row>
    <row r="36" spans="1:4" ht="20.100000000000001" customHeight="1">
      <c r="A36" s="35" t="s">
        <v>50</v>
      </c>
      <c r="B36" s="36" t="s">
        <v>82</v>
      </c>
      <c r="C36" s="37" t="s">
        <v>83</v>
      </c>
      <c r="D36" s="38" t="s">
        <v>39</v>
      </c>
    </row>
    <row r="37" spans="1:4" ht="20.100000000000001" customHeight="1">
      <c r="A37" s="35" t="s">
        <v>50</v>
      </c>
      <c r="B37" s="36" t="s">
        <v>84</v>
      </c>
      <c r="C37" s="37" t="s">
        <v>85</v>
      </c>
      <c r="D37" s="38" t="s">
        <v>39</v>
      </c>
    </row>
    <row r="38" spans="1:4" ht="20.100000000000001" customHeight="1">
      <c r="A38" s="39" t="s">
        <v>50</v>
      </c>
      <c r="B38" s="40" t="s">
        <v>86</v>
      </c>
      <c r="C38" s="41" t="s">
        <v>87</v>
      </c>
      <c r="D38" s="42" t="s">
        <v>39</v>
      </c>
    </row>
    <row r="39" spans="1:4">
      <c r="A39" s="43"/>
      <c r="B39" s="43"/>
      <c r="C39" s="43"/>
      <c r="D39" s="43"/>
    </row>
    <row r="40" spans="1:4" ht="24.95" customHeight="1">
      <c r="A40" s="23" t="s">
        <v>26</v>
      </c>
      <c r="B40" s="24"/>
      <c r="C40" s="25" t="s">
        <v>27</v>
      </c>
      <c r="D40" s="26" t="s">
        <v>8</v>
      </c>
    </row>
    <row r="41" spans="1:4" ht="24.95" customHeight="1">
      <c r="A41" s="27" t="s">
        <v>88</v>
      </c>
      <c r="B41" s="28"/>
      <c r="C41" s="29"/>
      <c r="D41" s="30"/>
    </row>
    <row r="42" spans="1:4" ht="20.100000000000001" customHeight="1">
      <c r="A42" s="31" t="s">
        <v>29</v>
      </c>
      <c r="B42" s="32" t="s">
        <v>30</v>
      </c>
      <c r="C42" s="33" t="s">
        <v>31</v>
      </c>
      <c r="D42" s="34" t="s">
        <v>32</v>
      </c>
    </row>
    <row r="43" spans="1:4" ht="20.100000000000001" customHeight="1">
      <c r="A43" s="35" t="s">
        <v>29</v>
      </c>
      <c r="B43" s="36" t="s">
        <v>33</v>
      </c>
      <c r="C43" s="37" t="s">
        <v>34</v>
      </c>
      <c r="D43" s="38" t="s">
        <v>32</v>
      </c>
    </row>
    <row r="44" spans="1:4" ht="20.100000000000001" customHeight="1">
      <c r="A44" s="35" t="s">
        <v>29</v>
      </c>
      <c r="B44" s="36" t="s">
        <v>35</v>
      </c>
      <c r="C44" s="37" t="s">
        <v>36</v>
      </c>
      <c r="D44" s="38" t="s">
        <v>32</v>
      </c>
    </row>
    <row r="45" spans="1:4" ht="20.100000000000001" customHeight="1">
      <c r="A45" s="35" t="s">
        <v>29</v>
      </c>
      <c r="B45" s="36" t="s">
        <v>89</v>
      </c>
      <c r="C45" s="37" t="s">
        <v>90</v>
      </c>
      <c r="D45" s="38" t="s">
        <v>39</v>
      </c>
    </row>
    <row r="46" spans="1:4" ht="20.100000000000001" customHeight="1">
      <c r="A46" s="35" t="s">
        <v>29</v>
      </c>
      <c r="B46" s="36" t="s">
        <v>37</v>
      </c>
      <c r="C46" s="37" t="s">
        <v>91</v>
      </c>
      <c r="D46" s="38" t="s">
        <v>39</v>
      </c>
    </row>
    <row r="47" spans="1:4" ht="20.100000000000001" customHeight="1">
      <c r="A47" s="35" t="s">
        <v>29</v>
      </c>
      <c r="B47" s="36" t="s">
        <v>40</v>
      </c>
      <c r="C47" s="37" t="s">
        <v>41</v>
      </c>
      <c r="D47" s="38" t="s">
        <v>39</v>
      </c>
    </row>
    <row r="48" spans="1:4" ht="20.100000000000001" customHeight="1">
      <c r="A48" s="35" t="s">
        <v>29</v>
      </c>
      <c r="B48" s="36" t="s">
        <v>42</v>
      </c>
      <c r="C48" s="37" t="s">
        <v>43</v>
      </c>
      <c r="D48" s="38" t="s">
        <v>39</v>
      </c>
    </row>
    <row r="49" spans="1:4" ht="20.100000000000001" customHeight="1">
      <c r="A49" s="35" t="s">
        <v>29</v>
      </c>
      <c r="B49" s="36" t="s">
        <v>92</v>
      </c>
      <c r="C49" s="37" t="s">
        <v>45</v>
      </c>
      <c r="D49" s="38" t="s">
        <v>39</v>
      </c>
    </row>
    <row r="50" spans="1:4" ht="20.100000000000001" customHeight="1">
      <c r="A50" s="35" t="s">
        <v>29</v>
      </c>
      <c r="B50" s="36" t="s">
        <v>93</v>
      </c>
      <c r="C50" s="37" t="s">
        <v>46</v>
      </c>
      <c r="D50" s="38" t="s">
        <v>39</v>
      </c>
    </row>
    <row r="51" spans="1:4" ht="20.100000000000001" customHeight="1">
      <c r="A51" s="35" t="s">
        <v>29</v>
      </c>
      <c r="B51" s="36" t="s">
        <v>94</v>
      </c>
      <c r="C51" s="37" t="s">
        <v>48</v>
      </c>
      <c r="D51" s="38" t="s">
        <v>39</v>
      </c>
    </row>
    <row r="52" spans="1:4" ht="20.100000000000001" customHeight="1">
      <c r="A52" s="35" t="s">
        <v>29</v>
      </c>
      <c r="B52" s="36" t="s">
        <v>95</v>
      </c>
      <c r="C52" s="37" t="s">
        <v>49</v>
      </c>
      <c r="D52" s="38" t="s">
        <v>39</v>
      </c>
    </row>
    <row r="53" spans="1:4" ht="20.100000000000001" customHeight="1">
      <c r="A53" s="35" t="s">
        <v>96</v>
      </c>
      <c r="B53" s="36"/>
      <c r="C53" s="37" t="s">
        <v>97</v>
      </c>
      <c r="D53" s="38" t="s">
        <v>39</v>
      </c>
    </row>
    <row r="54" spans="1:4" ht="20.100000000000001" customHeight="1">
      <c r="A54" s="35" t="s">
        <v>50</v>
      </c>
      <c r="B54" s="36" t="s">
        <v>98</v>
      </c>
      <c r="C54" s="37" t="s">
        <v>99</v>
      </c>
      <c r="D54" s="38" t="s">
        <v>39</v>
      </c>
    </row>
    <row r="55" spans="1:4" ht="20.100000000000001" customHeight="1">
      <c r="A55" s="35" t="s">
        <v>50</v>
      </c>
      <c r="B55" s="36" t="s">
        <v>30</v>
      </c>
      <c r="C55" s="37" t="s">
        <v>100</v>
      </c>
      <c r="D55" s="38" t="s">
        <v>39</v>
      </c>
    </row>
    <row r="56" spans="1:4" ht="20.100000000000001" customHeight="1">
      <c r="A56" s="35" t="s">
        <v>50</v>
      </c>
      <c r="B56" s="36" t="s">
        <v>33</v>
      </c>
      <c r="C56" s="37" t="s">
        <v>101</v>
      </c>
      <c r="D56" s="38" t="s">
        <v>39</v>
      </c>
    </row>
    <row r="57" spans="1:4" ht="20.100000000000001" customHeight="1">
      <c r="A57" s="35" t="s">
        <v>50</v>
      </c>
      <c r="B57" s="36" t="s">
        <v>35</v>
      </c>
      <c r="C57" s="37" t="s">
        <v>102</v>
      </c>
      <c r="D57" s="38" t="s">
        <v>39</v>
      </c>
    </row>
    <row r="58" spans="1:4" ht="20.100000000000001" customHeight="1">
      <c r="A58" s="35" t="s">
        <v>50</v>
      </c>
      <c r="B58" s="36" t="s">
        <v>89</v>
      </c>
      <c r="C58" s="37" t="s">
        <v>103</v>
      </c>
      <c r="D58" s="38" t="s">
        <v>39</v>
      </c>
    </row>
    <row r="59" spans="1:4" ht="20.100000000000001" customHeight="1">
      <c r="A59" s="35" t="s">
        <v>50</v>
      </c>
      <c r="B59" s="36" t="s">
        <v>37</v>
      </c>
      <c r="C59" s="37" t="s">
        <v>104</v>
      </c>
      <c r="D59" s="38" t="s">
        <v>39</v>
      </c>
    </row>
    <row r="60" spans="1:4" ht="20.100000000000001" customHeight="1">
      <c r="A60" s="35" t="s">
        <v>50</v>
      </c>
      <c r="B60" s="36" t="s">
        <v>40</v>
      </c>
      <c r="C60" s="37" t="s">
        <v>105</v>
      </c>
      <c r="D60" s="38" t="s">
        <v>39</v>
      </c>
    </row>
    <row r="61" spans="1:4" ht="20.100000000000001" customHeight="1">
      <c r="A61" s="35" t="s">
        <v>50</v>
      </c>
      <c r="B61" s="36" t="s">
        <v>42</v>
      </c>
      <c r="C61" s="37" t="s">
        <v>106</v>
      </c>
      <c r="D61" s="38" t="s">
        <v>32</v>
      </c>
    </row>
    <row r="62" spans="1:4" ht="20.100000000000001" customHeight="1">
      <c r="A62" s="35" t="s">
        <v>107</v>
      </c>
      <c r="B62" s="36" t="s">
        <v>51</v>
      </c>
      <c r="C62" s="37" t="s">
        <v>108</v>
      </c>
      <c r="D62" s="38" t="s">
        <v>109</v>
      </c>
    </row>
    <row r="63" spans="1:4" ht="20.100000000000001" customHeight="1">
      <c r="A63" s="35" t="s">
        <v>107</v>
      </c>
      <c r="B63" s="36" t="s">
        <v>55</v>
      </c>
      <c r="C63" s="37" t="s">
        <v>110</v>
      </c>
      <c r="D63" s="38" t="s">
        <v>109</v>
      </c>
    </row>
    <row r="64" spans="1:4" ht="20.100000000000001" customHeight="1">
      <c r="A64" s="35" t="s">
        <v>107</v>
      </c>
      <c r="B64" s="36" t="s">
        <v>57</v>
      </c>
      <c r="C64" s="37" t="s">
        <v>111</v>
      </c>
      <c r="D64" s="38" t="s">
        <v>109</v>
      </c>
    </row>
    <row r="65" spans="1:4" ht="20.100000000000001" customHeight="1">
      <c r="A65" s="35" t="s">
        <v>107</v>
      </c>
      <c r="B65" s="36" t="s">
        <v>30</v>
      </c>
      <c r="C65" s="37" t="s">
        <v>112</v>
      </c>
      <c r="D65" s="38" t="s">
        <v>109</v>
      </c>
    </row>
    <row r="66" spans="1:4" ht="20.100000000000001" customHeight="1">
      <c r="A66" s="35" t="s">
        <v>107</v>
      </c>
      <c r="B66" s="36" t="s">
        <v>33</v>
      </c>
      <c r="C66" s="37" t="s">
        <v>113</v>
      </c>
      <c r="D66" s="38" t="s">
        <v>109</v>
      </c>
    </row>
    <row r="67" spans="1:4" ht="20.100000000000001" customHeight="1">
      <c r="A67" s="35" t="s">
        <v>107</v>
      </c>
      <c r="B67" s="36" t="s">
        <v>35</v>
      </c>
      <c r="C67" s="37" t="s">
        <v>114</v>
      </c>
      <c r="D67" s="38" t="s">
        <v>109</v>
      </c>
    </row>
    <row r="68" spans="1:4" ht="20.100000000000001" customHeight="1">
      <c r="A68" s="35" t="s">
        <v>107</v>
      </c>
      <c r="B68" s="36" t="s">
        <v>89</v>
      </c>
      <c r="C68" s="37" t="s">
        <v>115</v>
      </c>
      <c r="D68" s="38" t="s">
        <v>109</v>
      </c>
    </row>
    <row r="69" spans="1:4" ht="20.100000000000001" customHeight="1">
      <c r="A69" s="35" t="s">
        <v>107</v>
      </c>
      <c r="B69" s="36" t="s">
        <v>37</v>
      </c>
      <c r="C69" s="37" t="s">
        <v>116</v>
      </c>
      <c r="D69" s="38" t="s">
        <v>39</v>
      </c>
    </row>
    <row r="70" spans="1:4" ht="20.100000000000001" customHeight="1">
      <c r="A70" s="35" t="s">
        <v>107</v>
      </c>
      <c r="B70" s="36" t="s">
        <v>40</v>
      </c>
      <c r="C70" s="37" t="s">
        <v>117</v>
      </c>
      <c r="D70" s="38" t="s">
        <v>39</v>
      </c>
    </row>
    <row r="71" spans="1:4" ht="20.100000000000001" customHeight="1">
      <c r="A71" s="35" t="s">
        <v>107</v>
      </c>
      <c r="B71" s="36" t="s">
        <v>42</v>
      </c>
      <c r="C71" s="37" t="s">
        <v>118</v>
      </c>
      <c r="D71" s="38" t="s">
        <v>39</v>
      </c>
    </row>
    <row r="72" spans="1:4" ht="20.100000000000001" customHeight="1">
      <c r="A72" s="35" t="s">
        <v>119</v>
      </c>
      <c r="B72" s="36" t="s">
        <v>98</v>
      </c>
      <c r="C72" s="37" t="s">
        <v>120</v>
      </c>
      <c r="D72" s="38" t="s">
        <v>39</v>
      </c>
    </row>
    <row r="73" spans="1:4" ht="20.100000000000001" customHeight="1">
      <c r="A73" s="35" t="s">
        <v>119</v>
      </c>
      <c r="B73" s="36" t="s">
        <v>30</v>
      </c>
      <c r="C73" s="37" t="s">
        <v>121</v>
      </c>
      <c r="D73" s="38" t="s">
        <v>39</v>
      </c>
    </row>
    <row r="74" spans="1:4" ht="20.100000000000001" customHeight="1">
      <c r="A74" s="35" t="s">
        <v>119</v>
      </c>
      <c r="B74" s="36" t="s">
        <v>33</v>
      </c>
      <c r="C74" s="37" t="s">
        <v>122</v>
      </c>
      <c r="D74" s="38" t="s">
        <v>39</v>
      </c>
    </row>
    <row r="75" spans="1:4" ht="20.100000000000001" customHeight="1">
      <c r="A75" s="35" t="s">
        <v>119</v>
      </c>
      <c r="B75" s="36" t="s">
        <v>35</v>
      </c>
      <c r="C75" s="37" t="s">
        <v>123</v>
      </c>
      <c r="D75" s="38" t="s">
        <v>39</v>
      </c>
    </row>
    <row r="76" spans="1:4" ht="20.100000000000001" customHeight="1">
      <c r="A76" s="35" t="s">
        <v>119</v>
      </c>
      <c r="B76" s="36" t="s">
        <v>89</v>
      </c>
      <c r="C76" s="37" t="s">
        <v>124</v>
      </c>
      <c r="D76" s="38" t="s">
        <v>39</v>
      </c>
    </row>
    <row r="77" spans="1:4" ht="20.100000000000001" customHeight="1">
      <c r="A77" s="35" t="s">
        <v>119</v>
      </c>
      <c r="B77" s="36" t="s">
        <v>37</v>
      </c>
      <c r="C77" s="37" t="s">
        <v>125</v>
      </c>
      <c r="D77" s="38" t="s">
        <v>39</v>
      </c>
    </row>
    <row r="78" spans="1:4" ht="20.100000000000001" customHeight="1">
      <c r="A78" s="35" t="s">
        <v>119</v>
      </c>
      <c r="B78" s="36" t="s">
        <v>40</v>
      </c>
      <c r="C78" s="37" t="s">
        <v>126</v>
      </c>
      <c r="D78" s="38" t="s">
        <v>39</v>
      </c>
    </row>
    <row r="79" spans="1:4" ht="20.100000000000001" customHeight="1">
      <c r="A79" s="35" t="s">
        <v>119</v>
      </c>
      <c r="B79" s="36" t="s">
        <v>42</v>
      </c>
      <c r="C79" s="37" t="s">
        <v>127</v>
      </c>
      <c r="D79" s="38" t="s">
        <v>39</v>
      </c>
    </row>
    <row r="80" spans="1:4" ht="20.100000000000001" customHeight="1">
      <c r="A80" s="35" t="s">
        <v>119</v>
      </c>
      <c r="B80" s="36" t="s">
        <v>44</v>
      </c>
      <c r="C80" s="37" t="s">
        <v>128</v>
      </c>
      <c r="D80" s="38" t="s">
        <v>32</v>
      </c>
    </row>
    <row r="81" spans="1:4" ht="20.100000000000001" customHeight="1">
      <c r="A81" s="35" t="s">
        <v>129</v>
      </c>
      <c r="B81" s="36"/>
      <c r="C81" s="37" t="s">
        <v>130</v>
      </c>
      <c r="D81" s="38" t="s">
        <v>39</v>
      </c>
    </row>
    <row r="82" spans="1:4" ht="20.100000000000001" customHeight="1">
      <c r="A82" s="39"/>
      <c r="B82" s="40"/>
      <c r="C82" s="41" t="s">
        <v>131</v>
      </c>
      <c r="D82" s="42" t="s">
        <v>132</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A1:U25"/>
  <sheetViews>
    <sheetView zoomScale="85" zoomScaleNormal="85" workbookViewId="0">
      <selection activeCell="E10" sqref="E10"/>
    </sheetView>
  </sheetViews>
  <sheetFormatPr baseColWidth="10" defaultColWidth="0" defaultRowHeight="14.25" zeroHeight="1"/>
  <cols>
    <col min="1" max="2" width="30.7109375" style="13" customWidth="1"/>
    <col min="3" max="3" width="0.7109375" style="13" customWidth="1"/>
    <col min="4" max="4" width="10.7109375" style="13" customWidth="1"/>
    <col min="5" max="6" width="25.7109375" style="13" customWidth="1"/>
    <col min="7" max="7" width="84.85546875" style="13" bestFit="1" customWidth="1"/>
    <col min="8" max="8" width="15.7109375" style="13" customWidth="1"/>
    <col min="9" max="9" width="46.42578125" style="13" bestFit="1" customWidth="1"/>
    <col min="10" max="10" width="63.28515625" style="13" bestFit="1" customWidth="1"/>
    <col min="11" max="21" width="0" style="13" hidden="1" customWidth="1"/>
    <col min="22" max="16384" width="11.5703125" style="13" hidden="1"/>
  </cols>
  <sheetData>
    <row r="1" spans="1:10" ht="69.95" customHeight="1">
      <c r="A1" s="43"/>
      <c r="B1" s="43"/>
      <c r="C1" s="43"/>
      <c r="D1" s="43"/>
      <c r="E1" s="43"/>
      <c r="F1" s="43"/>
      <c r="G1" s="43"/>
      <c r="H1" s="43"/>
      <c r="I1" s="43"/>
      <c r="J1" s="43"/>
    </row>
    <row r="2" spans="1:10" s="21" customFormat="1" ht="36.6" customHeight="1">
      <c r="A2" s="18" t="s">
        <v>15</v>
      </c>
      <c r="B2" s="84"/>
      <c r="C2" s="19"/>
      <c r="D2" s="19"/>
      <c r="E2" s="19"/>
      <c r="F2" s="19"/>
      <c r="G2" s="20" t="s">
        <v>25</v>
      </c>
      <c r="H2" s="19"/>
      <c r="I2" s="19"/>
      <c r="J2" s="19"/>
    </row>
    <row r="3" spans="1:10" s="14" customFormat="1" ht="25.15" customHeight="1" thickBot="1">
      <c r="A3" s="83" t="s">
        <v>170</v>
      </c>
      <c r="B3" s="83" t="s">
        <v>171</v>
      </c>
      <c r="C3" s="17"/>
      <c r="D3" s="83" t="s">
        <v>197</v>
      </c>
      <c r="E3" s="92"/>
      <c r="F3" s="15" t="s">
        <v>219</v>
      </c>
      <c r="G3" s="15" t="s">
        <v>27</v>
      </c>
      <c r="H3" s="16" t="s">
        <v>195</v>
      </c>
      <c r="I3" s="16" t="s">
        <v>196</v>
      </c>
      <c r="J3" s="16"/>
    </row>
    <row r="4" spans="1:10" s="6" customFormat="1" ht="25.15" customHeight="1" thickTop="1">
      <c r="A4" s="89" t="s">
        <v>172</v>
      </c>
      <c r="B4" s="7" t="s">
        <v>172</v>
      </c>
      <c r="C4" s="10"/>
      <c r="D4" s="90" t="s">
        <v>135</v>
      </c>
      <c r="E4" s="7" t="s">
        <v>133</v>
      </c>
      <c r="F4" s="7" t="s">
        <v>214</v>
      </c>
      <c r="G4" s="7" t="s">
        <v>158</v>
      </c>
      <c r="H4" s="7" t="s">
        <v>169</v>
      </c>
      <c r="I4" s="7" t="s">
        <v>9</v>
      </c>
      <c r="J4" s="7"/>
    </row>
    <row r="5" spans="1:10" s="6" customFormat="1" ht="25.15" customHeight="1">
      <c r="A5" s="9" t="s">
        <v>177</v>
      </c>
      <c r="B5" s="7" t="s">
        <v>177</v>
      </c>
      <c r="C5" s="10"/>
      <c r="D5" s="90" t="s">
        <v>136</v>
      </c>
      <c r="E5" s="7" t="s">
        <v>133</v>
      </c>
      <c r="F5" s="7" t="s">
        <v>0</v>
      </c>
      <c r="G5" s="7" t="s">
        <v>159</v>
      </c>
      <c r="H5" s="7" t="s">
        <v>169</v>
      </c>
      <c r="I5" s="7" t="s">
        <v>9</v>
      </c>
      <c r="J5" s="7"/>
    </row>
    <row r="6" spans="1:10" s="6" customFormat="1" ht="25.15" customHeight="1">
      <c r="A6" s="9" t="s">
        <v>179</v>
      </c>
      <c r="B6" s="7" t="s">
        <v>179</v>
      </c>
      <c r="C6" s="11"/>
      <c r="D6" s="91" t="s">
        <v>138</v>
      </c>
      <c r="E6" s="7" t="s">
        <v>16</v>
      </c>
      <c r="F6" s="7" t="s">
        <v>213</v>
      </c>
      <c r="G6" s="7" t="s">
        <v>160</v>
      </c>
      <c r="H6" s="7" t="s">
        <v>169</v>
      </c>
      <c r="I6" s="7" t="s">
        <v>9</v>
      </c>
      <c r="J6" s="7"/>
    </row>
    <row r="7" spans="1:10" s="6" customFormat="1" ht="25.15" customHeight="1">
      <c r="A7" s="9"/>
      <c r="B7" s="7"/>
      <c r="C7" s="11"/>
      <c r="D7" s="91"/>
      <c r="E7" s="7"/>
      <c r="F7" s="7"/>
      <c r="G7" s="7"/>
      <c r="H7" s="7"/>
      <c r="I7" s="7"/>
      <c r="J7" s="7"/>
    </row>
    <row r="8" spans="1:10" s="6" customFormat="1" ht="25.15" customHeight="1">
      <c r="A8" s="9" t="s">
        <v>173</v>
      </c>
      <c r="B8" s="7" t="s">
        <v>184</v>
      </c>
      <c r="C8" s="11"/>
      <c r="D8" s="91" t="s">
        <v>140</v>
      </c>
      <c r="E8" s="7" t="s">
        <v>134</v>
      </c>
      <c r="F8" s="7" t="s">
        <v>214</v>
      </c>
      <c r="G8" s="7" t="s">
        <v>161</v>
      </c>
      <c r="H8" s="7" t="s">
        <v>169</v>
      </c>
      <c r="I8" s="7" t="s">
        <v>9</v>
      </c>
      <c r="J8" s="7"/>
    </row>
    <row r="9" spans="1:10" s="6" customFormat="1" ht="25.15" customHeight="1">
      <c r="A9" s="9" t="s">
        <v>174</v>
      </c>
      <c r="B9" s="7"/>
      <c r="C9" s="11"/>
      <c r="D9" s="91" t="s">
        <v>198</v>
      </c>
      <c r="E9" s="7" t="s">
        <v>12</v>
      </c>
      <c r="F9" s="7" t="s">
        <v>225</v>
      </c>
      <c r="G9" s="7" t="s">
        <v>162</v>
      </c>
      <c r="H9" s="7" t="s">
        <v>169</v>
      </c>
      <c r="I9" s="7" t="s">
        <v>10</v>
      </c>
      <c r="J9" s="7"/>
    </row>
    <row r="10" spans="1:10" s="6" customFormat="1" ht="25.15" customHeight="1">
      <c r="A10" s="9" t="s">
        <v>175</v>
      </c>
      <c r="B10" s="7"/>
      <c r="C10" s="10"/>
      <c r="D10" s="91" t="s">
        <v>199</v>
      </c>
      <c r="E10" s="7" t="s">
        <v>13</v>
      </c>
      <c r="F10" s="7" t="s">
        <v>221</v>
      </c>
      <c r="G10" s="7" t="s">
        <v>163</v>
      </c>
      <c r="H10" s="7" t="s">
        <v>169</v>
      </c>
      <c r="I10" s="7" t="s">
        <v>10</v>
      </c>
      <c r="J10" s="7"/>
    </row>
    <row r="11" spans="1:10" s="6" customFormat="1" ht="25.15" customHeight="1">
      <c r="A11" s="9" t="s">
        <v>178</v>
      </c>
      <c r="B11" s="7" t="s">
        <v>178</v>
      </c>
      <c r="C11" s="11"/>
      <c r="D11" s="91" t="s">
        <v>200</v>
      </c>
      <c r="E11" s="7" t="s">
        <v>134</v>
      </c>
      <c r="F11" s="7" t="s">
        <v>0</v>
      </c>
      <c r="G11" s="7" t="s">
        <v>165</v>
      </c>
      <c r="H11" s="7" t="s">
        <v>169</v>
      </c>
      <c r="I11" s="7" t="s">
        <v>9</v>
      </c>
      <c r="J11" s="7"/>
    </row>
    <row r="12" spans="1:10" s="6" customFormat="1" ht="25.15" customHeight="1">
      <c r="A12" s="9" t="s">
        <v>181</v>
      </c>
      <c r="B12" s="7"/>
      <c r="C12" s="11"/>
      <c r="D12" s="91" t="s">
        <v>201</v>
      </c>
      <c r="E12" s="7" t="s">
        <v>23</v>
      </c>
      <c r="F12" s="7" t="s">
        <v>226</v>
      </c>
      <c r="G12" s="7" t="s">
        <v>5</v>
      </c>
      <c r="H12" s="7" t="s">
        <v>169</v>
      </c>
      <c r="I12" s="7" t="s">
        <v>10</v>
      </c>
      <c r="J12" s="7"/>
    </row>
    <row r="13" spans="1:10" s="6" customFormat="1" ht="25.15" customHeight="1">
      <c r="A13" s="9" t="s">
        <v>182</v>
      </c>
      <c r="B13" s="7"/>
      <c r="C13" s="11"/>
      <c r="D13" s="91" t="s">
        <v>202</v>
      </c>
      <c r="E13" s="7" t="s">
        <v>24</v>
      </c>
      <c r="F13" s="7" t="s">
        <v>226</v>
      </c>
      <c r="G13" s="6" t="s">
        <v>167</v>
      </c>
      <c r="H13" s="7" t="s">
        <v>169</v>
      </c>
      <c r="I13" s="7" t="s">
        <v>10</v>
      </c>
      <c r="J13" s="7"/>
    </row>
    <row r="14" spans="1:10" s="6" customFormat="1" ht="25.15" customHeight="1">
      <c r="A14" s="9" t="s">
        <v>183</v>
      </c>
      <c r="B14" s="7"/>
      <c r="C14" s="11"/>
      <c r="D14" s="91" t="s">
        <v>203</v>
      </c>
      <c r="E14" s="7" t="s">
        <v>20</v>
      </c>
      <c r="F14" s="7" t="s">
        <v>220</v>
      </c>
      <c r="G14" s="6" t="s">
        <v>168</v>
      </c>
      <c r="H14" s="7" t="s">
        <v>169</v>
      </c>
      <c r="I14" s="7" t="s">
        <v>10</v>
      </c>
      <c r="J14" s="12"/>
    </row>
    <row r="15" spans="1:10" s="6" customFormat="1" ht="25.15" customHeight="1">
      <c r="A15" s="9"/>
      <c r="B15" s="7" t="s">
        <v>185</v>
      </c>
      <c r="C15" s="11"/>
      <c r="D15" s="91" t="s">
        <v>204</v>
      </c>
      <c r="E15" s="7" t="s">
        <v>17</v>
      </c>
      <c r="F15" s="7" t="s">
        <v>215</v>
      </c>
      <c r="G15" s="6" t="s">
        <v>186</v>
      </c>
      <c r="H15" s="7" t="s">
        <v>169</v>
      </c>
      <c r="I15" s="7" t="s">
        <v>10</v>
      </c>
      <c r="J15" s="12" t="s">
        <v>232</v>
      </c>
    </row>
    <row r="16" spans="1:10" s="6" customFormat="1" ht="25.15" customHeight="1">
      <c r="A16" s="9"/>
      <c r="B16" s="7" t="s">
        <v>188</v>
      </c>
      <c r="C16" s="11"/>
      <c r="D16" s="91" t="s">
        <v>205</v>
      </c>
      <c r="E16" s="7" t="s">
        <v>230</v>
      </c>
      <c r="F16" s="7" t="s">
        <v>216</v>
      </c>
      <c r="G16" s="6" t="s">
        <v>191</v>
      </c>
      <c r="H16" s="7" t="s">
        <v>169</v>
      </c>
      <c r="I16" s="7" t="s">
        <v>10</v>
      </c>
      <c r="J16" s="12" t="s">
        <v>233</v>
      </c>
    </row>
    <row r="17" spans="1:10" s="6" customFormat="1" ht="25.15" customHeight="1">
      <c r="A17" s="9"/>
      <c r="B17" s="7" t="s">
        <v>189</v>
      </c>
      <c r="C17" s="11"/>
      <c r="D17" s="91" t="s">
        <v>206</v>
      </c>
      <c r="E17" s="7" t="s">
        <v>18</v>
      </c>
      <c r="F17" s="7" t="s">
        <v>217</v>
      </c>
      <c r="G17" s="6" t="s">
        <v>192</v>
      </c>
      <c r="H17" s="7" t="s">
        <v>169</v>
      </c>
      <c r="I17" s="7" t="s">
        <v>10</v>
      </c>
      <c r="J17" s="12"/>
    </row>
    <row r="18" spans="1:10" s="6" customFormat="1" ht="25.15" customHeight="1">
      <c r="A18" s="9"/>
      <c r="B18" s="7" t="s">
        <v>190</v>
      </c>
      <c r="C18" s="11"/>
      <c r="D18" s="91" t="s">
        <v>207</v>
      </c>
      <c r="E18" s="7" t="s">
        <v>19</v>
      </c>
      <c r="F18" s="7" t="s">
        <v>218</v>
      </c>
      <c r="G18" s="6" t="s">
        <v>193</v>
      </c>
      <c r="H18" s="7" t="s">
        <v>169</v>
      </c>
      <c r="I18" s="7" t="s">
        <v>10</v>
      </c>
      <c r="J18" s="12"/>
    </row>
    <row r="19" spans="1:10" s="6" customFormat="1" ht="25.15" customHeight="1">
      <c r="A19" s="9"/>
      <c r="B19" s="7"/>
      <c r="C19" s="11"/>
      <c r="D19" s="91"/>
      <c r="E19" s="7"/>
      <c r="F19" s="7"/>
      <c r="H19" s="7"/>
      <c r="I19" s="7"/>
      <c r="J19" s="7"/>
    </row>
    <row r="20" spans="1:10" s="6" customFormat="1" ht="25.15" customHeight="1">
      <c r="A20" s="9" t="s">
        <v>176</v>
      </c>
      <c r="B20" s="7" t="s">
        <v>187</v>
      </c>
      <c r="C20" s="11"/>
      <c r="D20" s="91" t="s">
        <v>208</v>
      </c>
      <c r="E20" s="7" t="s">
        <v>14</v>
      </c>
      <c r="F20" s="7" t="s">
        <v>221</v>
      </c>
      <c r="G20" s="7" t="s">
        <v>164</v>
      </c>
      <c r="H20" s="7" t="s">
        <v>169</v>
      </c>
      <c r="I20" s="7" t="s">
        <v>10</v>
      </c>
      <c r="J20" s="102" t="s">
        <v>248</v>
      </c>
    </row>
    <row r="21" spans="1:10" s="6" customFormat="1" ht="25.15" customHeight="1">
      <c r="A21" s="9" t="s">
        <v>180</v>
      </c>
      <c r="B21" s="7" t="s">
        <v>194</v>
      </c>
      <c r="C21" s="11"/>
      <c r="D21" s="91" t="s">
        <v>209</v>
      </c>
      <c r="E21" s="7" t="s">
        <v>11</v>
      </c>
      <c r="F21" s="7" t="s">
        <v>220</v>
      </c>
      <c r="G21" s="7" t="s">
        <v>166</v>
      </c>
      <c r="H21" s="7" t="s">
        <v>169</v>
      </c>
      <c r="I21" s="7" t="s">
        <v>10</v>
      </c>
      <c r="J21" s="7"/>
    </row>
    <row r="22" spans="1:10" s="6" customFormat="1" ht="25.15" customHeight="1">
      <c r="A22" s="9"/>
      <c r="B22" s="7"/>
      <c r="C22" s="11"/>
      <c r="D22" s="91"/>
      <c r="E22" s="7"/>
      <c r="F22" s="7"/>
      <c r="G22" s="7"/>
      <c r="H22" s="7"/>
      <c r="I22" s="7"/>
      <c r="J22" s="7"/>
    </row>
    <row r="23" spans="1:10" hidden="1"/>
    <row r="24" spans="1:10" hidden="1"/>
    <row r="25" spans="1:10" hidden="1"/>
  </sheetData>
  <pageMargins left="0.70866141732283472" right="0.70866141732283472" top="0.78740157480314965" bottom="0.78740157480314965" header="0.31496062992125984" footer="0.31496062992125984"/>
  <pageSetup paperSize="8" scale="29"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87"/>
  <sheetViews>
    <sheetView showGridLines="0" zoomScaleNormal="100" workbookViewId="0">
      <pane xSplit="1" ySplit="2" topLeftCell="AH46" activePane="bottomRight" state="frozen"/>
      <selection activeCell="O84" sqref="O84"/>
      <selection pane="topRight" activeCell="O84" sqref="O84"/>
      <selection pane="bottomLeft" activeCell="O84" sqref="O84"/>
      <selection pane="bottomRight" activeCell="AR79" sqref="AR79"/>
    </sheetView>
  </sheetViews>
  <sheetFormatPr baseColWidth="10" defaultRowHeight="12.75"/>
  <sheetData>
    <row r="1" spans="1:47" s="53" customFormat="1" ht="39.950000000000003" customHeight="1">
      <c r="A1" s="88">
        <v>2020</v>
      </c>
      <c r="B1" s="117" t="s">
        <v>223</v>
      </c>
      <c r="C1" s="118"/>
      <c r="D1" s="118"/>
      <c r="E1" s="118"/>
      <c r="F1" s="118"/>
      <c r="G1" s="118"/>
      <c r="H1" s="118"/>
      <c r="I1" s="119"/>
      <c r="J1" s="117" t="s">
        <v>224</v>
      </c>
      <c r="K1" s="118"/>
      <c r="L1" s="118"/>
      <c r="M1" s="118"/>
      <c r="N1" s="118"/>
      <c r="O1" s="118"/>
      <c r="P1" s="118"/>
      <c r="Q1" s="119"/>
      <c r="R1" s="117" t="s">
        <v>141</v>
      </c>
      <c r="S1" s="118"/>
      <c r="T1" s="118"/>
      <c r="U1" s="118"/>
      <c r="V1" s="118"/>
      <c r="W1" s="118"/>
      <c r="X1" s="118"/>
      <c r="Y1" s="119"/>
      <c r="Z1" s="117" t="s">
        <v>142</v>
      </c>
      <c r="AA1" s="118"/>
      <c r="AB1" s="118"/>
      <c r="AC1" s="118"/>
      <c r="AD1" s="118"/>
      <c r="AE1" s="118"/>
      <c r="AF1" s="118"/>
      <c r="AG1" s="119"/>
      <c r="AI1" s="72" t="s">
        <v>4</v>
      </c>
      <c r="AJ1" s="74"/>
      <c r="AK1" s="72" t="s">
        <v>1</v>
      </c>
      <c r="AL1" s="74"/>
      <c r="AM1" s="72" t="s">
        <v>2</v>
      </c>
      <c r="AN1" s="74"/>
      <c r="AO1" s="72" t="s">
        <v>3</v>
      </c>
      <c r="AP1" s="74"/>
      <c r="AQ1" s="110"/>
      <c r="AR1" s="110"/>
      <c r="AS1" s="110"/>
      <c r="AT1" s="110"/>
      <c r="AU1" s="110"/>
    </row>
    <row r="2" spans="1:47" ht="50.1" customHeight="1">
      <c r="A2" s="54" t="s">
        <v>143</v>
      </c>
      <c r="B2" s="56" t="s">
        <v>210</v>
      </c>
      <c r="C2" s="51" t="s">
        <v>210</v>
      </c>
      <c r="D2" s="51" t="s">
        <v>249</v>
      </c>
      <c r="E2" s="51" t="s">
        <v>136</v>
      </c>
      <c r="F2" s="51" t="s">
        <v>137</v>
      </c>
      <c r="G2" s="51" t="s">
        <v>138</v>
      </c>
      <c r="H2" s="51" t="s">
        <v>139</v>
      </c>
      <c r="I2" s="66"/>
      <c r="J2" s="56" t="s">
        <v>210</v>
      </c>
      <c r="K2" s="51" t="s">
        <v>210</v>
      </c>
      <c r="L2" s="51" t="s">
        <v>250</v>
      </c>
      <c r="M2" s="51" t="s">
        <v>200</v>
      </c>
      <c r="N2" s="51" t="s">
        <v>211</v>
      </c>
      <c r="O2" s="51" t="s">
        <v>138</v>
      </c>
      <c r="P2" s="51" t="s">
        <v>212</v>
      </c>
      <c r="Q2" s="66"/>
      <c r="R2" s="56" t="s">
        <v>210</v>
      </c>
      <c r="S2" s="51" t="s">
        <v>210</v>
      </c>
      <c r="T2" s="51" t="s">
        <v>251</v>
      </c>
      <c r="U2" s="51" t="s">
        <v>206</v>
      </c>
      <c r="V2" s="51" t="s">
        <v>234</v>
      </c>
      <c r="W2" s="51" t="s">
        <v>207</v>
      </c>
      <c r="X2" s="51" t="s">
        <v>231</v>
      </c>
      <c r="Y2" s="66"/>
      <c r="Z2" s="56" t="s">
        <v>210</v>
      </c>
      <c r="AA2" s="51" t="s">
        <v>210</v>
      </c>
      <c r="AB2" s="51" t="s">
        <v>208</v>
      </c>
      <c r="AC2" s="51" t="s">
        <v>209</v>
      </c>
      <c r="AD2" s="51" t="s">
        <v>222</v>
      </c>
      <c r="AE2" s="51" t="s">
        <v>210</v>
      </c>
      <c r="AF2" s="51" t="s">
        <v>222</v>
      </c>
      <c r="AG2" s="66"/>
      <c r="AI2" s="75"/>
      <c r="AJ2" s="76"/>
      <c r="AK2" s="75"/>
      <c r="AL2" s="76"/>
      <c r="AM2" s="75"/>
      <c r="AN2" s="76"/>
      <c r="AO2" s="75"/>
      <c r="AP2" s="76"/>
      <c r="AQ2" s="111"/>
      <c r="AR2" s="111"/>
      <c r="AS2" s="111"/>
      <c r="AT2" s="111"/>
      <c r="AU2" s="111"/>
    </row>
    <row r="3" spans="1:47">
      <c r="A3" s="55">
        <v>1944</v>
      </c>
      <c r="B3" s="58"/>
      <c r="C3" s="52"/>
      <c r="D3" s="52" t="str">
        <f t="shared" ref="D3:D26" ca="1" si="0">IF(AND(B3="",C3=""),"",IF(C3="",B3,OFFSET(B$1,MATCH(0,B:B,-1)-COUNT(B$3:B$100),0)*C3/OFFSET(C$1,MATCH(0,C:C,-1)-1,0)))</f>
        <v/>
      </c>
      <c r="E3" s="52"/>
      <c r="F3" s="52" t="str">
        <f t="shared" ref="F3:F66" ca="1" si="1">IF(AND(D3="",E3=""),"",IF(E3="",D3,OFFSET(D$1,MATCH(0,D:D,-1)-COUNT(D$3:D$100),0)*E3/OFFSET(E$1,MATCH(0,E:E,-1)-1,0)))</f>
        <v/>
      </c>
      <c r="G3" s="52">
        <v>1.7</v>
      </c>
      <c r="H3" s="52">
        <f ca="1">ROUND(IF(AND(F3="",G3=""),"",IF(G3="",F3,OFFSET(F$1,MATCH(0,F:F,-1)-COUNT(F$3:F$100),0)*G3/OFFSET(G$1,MATCH(0,G:G,-1)-1,0))),1)</f>
        <v>6.7</v>
      </c>
      <c r="I3" s="59">
        <f ca="1">ROUND(OFFSET($H$1,MATCH($A$1,$A$2:$A$79,0),0)/H3,4)</f>
        <v>17.671600000000002</v>
      </c>
      <c r="J3" s="58"/>
      <c r="K3" s="106"/>
      <c r="L3" s="64"/>
      <c r="M3" s="64"/>
      <c r="N3" s="64" t="str">
        <f t="shared" ref="N3:N66" ca="1" si="2">IF(AND(L3="",M3=""),"",IF(M3="",L3,OFFSET(L$1,MATCH(0,L:L,-1)-COUNT(L$3:L$100),0)*M3/OFFSET(M$1,MATCH(0,M:M,-1)-1,0)))</f>
        <v/>
      </c>
      <c r="O3" s="64"/>
      <c r="P3" s="64" t="str">
        <f t="shared" ref="P3:P5" ca="1" si="3">IF(AND(N3="",O3=""),"",IF(O3="",N3,OFFSET(N$1,MATCH(0,N:N,-1)-COUNT(N$3:N$100),0)*O3/OFFSET(O$1,MATCH(0,O:O,-1)-1,0)))</f>
        <v/>
      </c>
      <c r="Q3" s="65"/>
      <c r="R3" s="63"/>
      <c r="S3" s="64"/>
      <c r="T3" s="64" t="str">
        <f t="shared" ref="T3:T53" ca="1" si="4">IF(AND(R3="",S3=""),"",IF(S3="",R3,OFFSET(R$1,MATCH(0,R:R,-1)-COUNT(R$3:R$100),0)*S3/OFFSET(S$1,MATCH(0,S:S,-1)-1,0)))</f>
        <v/>
      </c>
      <c r="U3" s="64"/>
      <c r="V3" s="64"/>
      <c r="W3" s="64"/>
      <c r="X3" s="64" t="str">
        <f t="shared" ref="X3:X7" ca="1" si="5">IF(AND(V3="",W3=""),"",IF(W3="",V3,OFFSET(V$1,MATCH(0,V:V,-1)-COUNT(V$3:V$100),0)*W3/OFFSET(W$1,MATCH(0,W:W,-1)-1,0)))</f>
        <v/>
      </c>
      <c r="Y3" s="65"/>
      <c r="Z3" s="63"/>
      <c r="AA3" s="64"/>
      <c r="AB3" s="64" t="str">
        <f t="shared" ref="AB3:AB34" ca="1" si="6">IF(AND(Z3="",AA3=""),"",IF(AA3="",Z3,OFFSET(Z$1,MATCH(0,Z:Z,-1)-COUNT(Z$3:Z$100),0)*AA3/OFFSET(AA$1,MATCH(0,AA:AA,-1)-1,0)))</f>
        <v/>
      </c>
      <c r="AC3" s="64"/>
      <c r="AD3" s="64" t="str">
        <f t="shared" ref="AD3:AD66" ca="1" si="7">IF(AND(AB3="",AC3=""),"",IF(AC3="",AB3,OFFSET(AB$1,MATCH(0,AB:AB,-1)-COUNT(AB$3:AB$100),0)*AC3/OFFSET(AC$1,MATCH(0,AC:AC,-1)-1,0)))</f>
        <v/>
      </c>
      <c r="AE3" s="64"/>
      <c r="AF3" s="64" t="str">
        <f t="shared" ref="AF3:AF66" ca="1" si="8">IF(AND(AD3="",AE3=""),"",IF(AE3="",AD3,OFFSET(AD$1,MATCH(0,AD:AD,-1)-COUNT(AD$3:AD$100),0)*AE3/OFFSET(AE$1,MATCH(0,AE:AE,-1)-1,0)))</f>
        <v/>
      </c>
      <c r="AG3" s="65"/>
      <c r="AI3" s="77">
        <f t="shared" ref="AI3:AI28" ca="1" si="9">H3</f>
        <v>6.7</v>
      </c>
      <c r="AJ3" s="59">
        <f t="shared" ref="AJ3:AJ66" ca="1" si="10">ROUND(OFFSET($AI$1,MATCH($A$1,$A$2:$A$79,0),0)/AI3,4)</f>
        <v>17.671600000000002</v>
      </c>
      <c r="AK3" s="82"/>
      <c r="AL3" s="71"/>
      <c r="AM3" s="82"/>
      <c r="AN3" s="71"/>
      <c r="AO3" s="82"/>
      <c r="AP3" s="71"/>
      <c r="AQ3" s="112"/>
      <c r="AR3" s="112"/>
      <c r="AS3" s="112"/>
      <c r="AT3" s="112"/>
      <c r="AU3" s="112"/>
    </row>
    <row r="4" spans="1:47">
      <c r="A4" s="55">
        <v>1945</v>
      </c>
      <c r="B4" s="58"/>
      <c r="C4" s="52"/>
      <c r="D4" s="52" t="str">
        <f t="shared" ca="1" si="0"/>
        <v/>
      </c>
      <c r="E4" s="52"/>
      <c r="F4" s="52" t="str">
        <f t="shared" ca="1" si="1"/>
        <v/>
      </c>
      <c r="G4" s="52">
        <v>1.7</v>
      </c>
      <c r="H4" s="52">
        <f t="shared" ref="H4:H26" ca="1" si="11">ROUND(IF(AND(F4="",G4=""),"",IF(G4="",F4,OFFSET(F$1,MATCH(0,F:F,-1)-COUNT(F$3:F$100),0)*G4/OFFSET(G$1,MATCH(0,G:G,-1)-1,0))),1)</f>
        <v>6.7</v>
      </c>
      <c r="I4" s="59">
        <f t="shared" ref="I4:I67" ca="1" si="12">ROUND(OFFSET($H$1,MATCH($A$1,$A$2:$A$79,0),0)/H4,4)</f>
        <v>17.671600000000002</v>
      </c>
      <c r="J4" s="58"/>
      <c r="K4" s="106"/>
      <c r="L4" s="64"/>
      <c r="M4" s="64"/>
      <c r="N4" s="64" t="str">
        <f t="shared" ca="1" si="2"/>
        <v/>
      </c>
      <c r="O4" s="64"/>
      <c r="P4" s="64" t="str">
        <f t="shared" ca="1" si="3"/>
        <v/>
      </c>
      <c r="Q4" s="65"/>
      <c r="R4" s="63"/>
      <c r="S4" s="64"/>
      <c r="T4" s="64" t="str">
        <f t="shared" ca="1" si="4"/>
        <v/>
      </c>
      <c r="U4" s="64"/>
      <c r="V4" s="64"/>
      <c r="W4" s="64"/>
      <c r="X4" s="64" t="str">
        <f t="shared" ca="1" si="5"/>
        <v/>
      </c>
      <c r="Y4" s="65"/>
      <c r="Z4" s="63"/>
      <c r="AA4" s="64"/>
      <c r="AB4" s="64" t="str">
        <f t="shared" ca="1" si="6"/>
        <v/>
      </c>
      <c r="AC4" s="64"/>
      <c r="AD4" s="64" t="str">
        <f t="shared" ca="1" si="7"/>
        <v/>
      </c>
      <c r="AE4" s="64"/>
      <c r="AF4" s="64" t="str">
        <f t="shared" ca="1" si="8"/>
        <v/>
      </c>
      <c r="AG4" s="65"/>
      <c r="AI4" s="77">
        <f t="shared" ca="1" si="9"/>
        <v>6.7</v>
      </c>
      <c r="AJ4" s="59">
        <f t="shared" ca="1" si="10"/>
        <v>17.671600000000002</v>
      </c>
      <c r="AK4" s="63"/>
      <c r="AL4" s="65"/>
      <c r="AM4" s="63"/>
      <c r="AN4" s="65"/>
      <c r="AO4" s="63"/>
      <c r="AP4" s="65"/>
      <c r="AQ4" s="112"/>
      <c r="AR4" s="112"/>
      <c r="AS4" s="112"/>
      <c r="AT4" s="112"/>
      <c r="AU4" s="112"/>
    </row>
    <row r="5" spans="1:47">
      <c r="A5" s="55">
        <v>1946</v>
      </c>
      <c r="B5" s="58"/>
      <c r="C5" s="52"/>
      <c r="D5" s="52" t="str">
        <f t="shared" ca="1" si="0"/>
        <v/>
      </c>
      <c r="E5" s="52"/>
      <c r="F5" s="52" t="str">
        <f t="shared" ca="1" si="1"/>
        <v/>
      </c>
      <c r="G5" s="52">
        <v>1.8</v>
      </c>
      <c r="H5" s="52">
        <f t="shared" ca="1" si="11"/>
        <v>7.1</v>
      </c>
      <c r="I5" s="59">
        <f t="shared" ca="1" si="12"/>
        <v>16.676100000000002</v>
      </c>
      <c r="J5" s="58"/>
      <c r="K5" s="106"/>
      <c r="L5" s="64"/>
      <c r="M5" s="64"/>
      <c r="N5" s="64" t="str">
        <f t="shared" ca="1" si="2"/>
        <v/>
      </c>
      <c r="O5" s="64"/>
      <c r="P5" s="64" t="str">
        <f t="shared" ca="1" si="3"/>
        <v/>
      </c>
      <c r="Q5" s="65"/>
      <c r="R5" s="63"/>
      <c r="S5" s="64"/>
      <c r="T5" s="64" t="str">
        <f t="shared" ca="1" si="4"/>
        <v/>
      </c>
      <c r="U5" s="64"/>
      <c r="V5" s="64"/>
      <c r="W5" s="64"/>
      <c r="X5" s="64" t="str">
        <f t="shared" ca="1" si="5"/>
        <v/>
      </c>
      <c r="Y5" s="65"/>
      <c r="Z5" s="63"/>
      <c r="AA5" s="64"/>
      <c r="AB5" s="64" t="str">
        <f t="shared" ca="1" si="6"/>
        <v/>
      </c>
      <c r="AC5" s="64"/>
      <c r="AD5" s="64" t="str">
        <f t="shared" ca="1" si="7"/>
        <v/>
      </c>
      <c r="AE5" s="64"/>
      <c r="AF5" s="64" t="str">
        <f t="shared" ca="1" si="8"/>
        <v/>
      </c>
      <c r="AG5" s="65"/>
      <c r="AI5" s="77">
        <f t="shared" ca="1" si="9"/>
        <v>7.1</v>
      </c>
      <c r="AJ5" s="59">
        <f t="shared" ca="1" si="10"/>
        <v>16.676100000000002</v>
      </c>
      <c r="AK5" s="63"/>
      <c r="AL5" s="65"/>
      <c r="AM5" s="63"/>
      <c r="AN5" s="65"/>
      <c r="AO5" s="63"/>
      <c r="AP5" s="65"/>
      <c r="AQ5" s="112"/>
      <c r="AR5" s="112"/>
      <c r="AS5" s="112"/>
      <c r="AT5" s="112"/>
      <c r="AU5" s="112"/>
    </row>
    <row r="6" spans="1:47">
      <c r="A6" s="55">
        <v>1947</v>
      </c>
      <c r="B6" s="58"/>
      <c r="C6" s="52"/>
      <c r="D6" s="52" t="str">
        <f t="shared" ca="1" si="0"/>
        <v/>
      </c>
      <c r="E6" s="52"/>
      <c r="F6" s="52" t="str">
        <f t="shared" ca="1" si="1"/>
        <v/>
      </c>
      <c r="G6" s="52">
        <v>2.1</v>
      </c>
      <c r="H6" s="52">
        <f t="shared" ca="1" si="11"/>
        <v>8.3000000000000007</v>
      </c>
      <c r="I6" s="59">
        <f t="shared" ca="1" si="12"/>
        <v>14.2651</v>
      </c>
      <c r="J6" s="58"/>
      <c r="K6" s="106"/>
      <c r="L6" s="52"/>
      <c r="M6" s="52" t="str">
        <f t="shared" ref="M6" ca="1" si="13">IF(AND(K6="",L6=""),"",IF(L6="",K6,OFFSET(K$1,MATCH(0,K:K,-1)-COUNT(K$3:K$100),0)*L6/OFFSET(L$1,MATCH(0,L:L,-1)-1,0)))</f>
        <v/>
      </c>
      <c r="N6" s="52" t="str">
        <f t="shared" ca="1" si="2"/>
        <v/>
      </c>
      <c r="O6" s="52">
        <v>2.1</v>
      </c>
      <c r="P6" s="52">
        <f ca="1">ROUND(IF(AND(N6="",O6=""),"",IF(O6="",N6,OFFSET(N$1,MATCH(0,N:N,-1)-COUNT(N$3:N$100),0)*O6/OFFSET(O$1,MATCH(0,O:O,-1)-1,0))),1)</f>
        <v>12.5</v>
      </c>
      <c r="Q6" s="59">
        <f ca="1">ROUND(OFFSET($P$1,MATCH($A$1,$A$2:$A$79,0),0)/P6,4)</f>
        <v>9.6319999999999997</v>
      </c>
      <c r="R6" s="58"/>
      <c r="S6" s="64"/>
      <c r="T6" s="64" t="str">
        <f t="shared" ca="1" si="4"/>
        <v/>
      </c>
      <c r="U6" s="64"/>
      <c r="V6" s="64"/>
      <c r="W6" s="64"/>
      <c r="X6" s="64" t="str">
        <f t="shared" ca="1" si="5"/>
        <v/>
      </c>
      <c r="Y6" s="65"/>
      <c r="Z6" s="63"/>
      <c r="AA6" s="64"/>
      <c r="AB6" s="64" t="str">
        <f t="shared" ca="1" si="6"/>
        <v/>
      </c>
      <c r="AC6" s="64"/>
      <c r="AD6" s="64" t="str">
        <f t="shared" ca="1" si="7"/>
        <v/>
      </c>
      <c r="AE6" s="64"/>
      <c r="AF6" s="64" t="str">
        <f t="shared" ca="1" si="8"/>
        <v/>
      </c>
      <c r="AG6" s="65"/>
      <c r="AI6" s="77">
        <f t="shared" ca="1" si="9"/>
        <v>8.3000000000000007</v>
      </c>
      <c r="AJ6" s="59">
        <f t="shared" ca="1" si="10"/>
        <v>14.2651</v>
      </c>
      <c r="AK6" s="63"/>
      <c r="AL6" s="65"/>
      <c r="AM6" s="63"/>
      <c r="AN6" s="65"/>
      <c r="AO6" s="63"/>
      <c r="AP6" s="65"/>
      <c r="AQ6" s="112"/>
      <c r="AR6" s="112"/>
      <c r="AS6" s="112"/>
      <c r="AT6" s="112"/>
      <c r="AU6" s="112"/>
    </row>
    <row r="7" spans="1:47">
      <c r="A7" s="55">
        <v>1948</v>
      </c>
      <c r="B7" s="58"/>
      <c r="C7" s="52"/>
      <c r="D7" s="52" t="str">
        <f t="shared" ca="1" si="0"/>
        <v/>
      </c>
      <c r="E7" s="52"/>
      <c r="F7" s="52" t="str">
        <f t="shared" ca="1" si="1"/>
        <v/>
      </c>
      <c r="G7" s="52">
        <v>2.2999999999999998</v>
      </c>
      <c r="H7" s="52">
        <f t="shared" ca="1" si="11"/>
        <v>9.1</v>
      </c>
      <c r="I7" s="59">
        <f t="shared" ca="1" si="12"/>
        <v>13.010999999999999</v>
      </c>
      <c r="J7" s="58"/>
      <c r="K7" s="106"/>
      <c r="L7" s="52"/>
      <c r="M7" s="52"/>
      <c r="N7" s="52" t="str">
        <f t="shared" ca="1" si="2"/>
        <v/>
      </c>
      <c r="O7" s="52">
        <v>2.2999999999999998</v>
      </c>
      <c r="P7" s="52">
        <f t="shared" ref="P7:P70" ca="1" si="14">ROUND(IF(AND(N7="",O7=""),"",IF(O7="",N7,OFFSET(N$1,MATCH(0,N:N,-1)-COUNT(N$3:N$100),0)*O7/OFFSET(O$1,MATCH(0,O:O,-1)-1,0))),1)</f>
        <v>13.7</v>
      </c>
      <c r="Q7" s="59">
        <f t="shared" ref="Q7:Q70" ca="1" si="15">ROUND(OFFSET($P$1,MATCH($A$1,$A$2:$A$79,0),0)/P7,4)</f>
        <v>8.7882999999999996</v>
      </c>
      <c r="R7" s="58"/>
      <c r="S7" s="64"/>
      <c r="T7" s="64" t="str">
        <f t="shared" ca="1" si="4"/>
        <v/>
      </c>
      <c r="U7" s="64"/>
      <c r="V7" s="64"/>
      <c r="W7" s="64"/>
      <c r="X7" s="64" t="str">
        <f t="shared" ca="1" si="5"/>
        <v/>
      </c>
      <c r="Y7" s="65"/>
      <c r="Z7" s="63"/>
      <c r="AA7" s="64"/>
      <c r="AB7" s="64" t="str">
        <f t="shared" ca="1" si="6"/>
        <v/>
      </c>
      <c r="AC7" s="64"/>
      <c r="AD7" s="64" t="str">
        <f t="shared" ca="1" si="7"/>
        <v/>
      </c>
      <c r="AE7" s="64"/>
      <c r="AF7" s="64" t="str">
        <f t="shared" ca="1" si="8"/>
        <v/>
      </c>
      <c r="AG7" s="65"/>
      <c r="AI7" s="77">
        <f t="shared" ca="1" si="9"/>
        <v>9.1</v>
      </c>
      <c r="AJ7" s="59">
        <f t="shared" ca="1" si="10"/>
        <v>13.010999999999999</v>
      </c>
      <c r="AK7" s="63"/>
      <c r="AL7" s="65"/>
      <c r="AM7" s="63"/>
      <c r="AN7" s="65"/>
      <c r="AO7" s="63"/>
      <c r="AP7" s="65"/>
      <c r="AQ7" s="112"/>
      <c r="AR7" s="112"/>
      <c r="AS7" s="112"/>
      <c r="AT7" s="112"/>
      <c r="AU7" s="112"/>
    </row>
    <row r="8" spans="1:47">
      <c r="A8" s="55">
        <v>1949</v>
      </c>
      <c r="B8" s="58"/>
      <c r="C8" s="52"/>
      <c r="D8" s="52" t="str">
        <f t="shared" ca="1" si="0"/>
        <v/>
      </c>
      <c r="E8" s="52"/>
      <c r="F8" s="52" t="str">
        <f t="shared" ca="1" si="1"/>
        <v/>
      </c>
      <c r="G8" s="52">
        <v>2.6</v>
      </c>
      <c r="H8" s="52">
        <f t="shared" ca="1" si="11"/>
        <v>10.3</v>
      </c>
      <c r="I8" s="59">
        <f ca="1">ROUND(OFFSET($H$1,MATCH($A$1,$A$2:$A$79,0),0)/H8,4)</f>
        <v>11.495100000000001</v>
      </c>
      <c r="J8" s="58"/>
      <c r="K8" s="106"/>
      <c r="L8" s="52"/>
      <c r="M8" s="52"/>
      <c r="N8" s="52" t="str">
        <f t="shared" ca="1" si="2"/>
        <v/>
      </c>
      <c r="O8" s="52">
        <v>2.6</v>
      </c>
      <c r="P8" s="52">
        <f t="shared" ca="1" si="14"/>
        <v>15.5</v>
      </c>
      <c r="Q8" s="59">
        <f t="shared" ca="1" si="15"/>
        <v>7.7676999999999996</v>
      </c>
      <c r="R8" s="58"/>
      <c r="S8" s="52"/>
      <c r="T8" s="52"/>
      <c r="U8" s="52"/>
      <c r="V8" s="52" t="str">
        <f t="shared" ref="V8:V71" ca="1" si="16">IF(AND(T8="",U8=""),"",IF(U8="",T8,OFFSET(T$1,MATCH(0,T:T,-1)-COUNT(T$3:T$100),0)*U8/OFFSET(U$1,MATCH(0,U:U,-1)-1,0)))</f>
        <v/>
      </c>
      <c r="W8" s="52">
        <v>31.7</v>
      </c>
      <c r="X8" s="52">
        <f ca="1">ROUND(IF(AND(V8="",W8=""),"",IF(W8="",V8,OFFSET(V$1,MATCH(0,V:V,-1)-COUNT(V$3:V$100),0)*W8/OFFSET(W$1,MATCH(0,W:W,-1)-1,0))),1)</f>
        <v>21</v>
      </c>
      <c r="Y8" s="59">
        <f ca="1">ROUND(OFFSET($X$1,MATCH($A$1,$A$2:$A$79,0),0)/X8,4)</f>
        <v>5.1143000000000001</v>
      </c>
      <c r="Z8" s="58"/>
      <c r="AA8" s="52"/>
      <c r="AB8" s="52" t="str">
        <f t="shared" ca="1" si="6"/>
        <v/>
      </c>
      <c r="AC8" s="52">
        <v>27.8</v>
      </c>
      <c r="AD8" s="52">
        <f t="shared" ca="1" si="7"/>
        <v>27.69529190207156</v>
      </c>
      <c r="AE8" s="52"/>
      <c r="AF8" s="52">
        <f t="shared" ca="1" si="8"/>
        <v>27.69529190207156</v>
      </c>
      <c r="AG8" s="59">
        <f ca="1">ROUND(OFFSET($AF$1,MATCH($A$1,$A$2:$A$79,0),0)/AF8,4)</f>
        <v>3.7624</v>
      </c>
      <c r="AI8" s="77">
        <f t="shared" ca="1" si="9"/>
        <v>10.3</v>
      </c>
      <c r="AJ8" s="59">
        <f ca="1">ROUND(OFFSET($AI$1,MATCH($A$1,$A$2:$A$79,0),0)/AI8,4)</f>
        <v>11.495100000000001</v>
      </c>
      <c r="AK8" s="58">
        <f t="shared" ref="AK8:AK71" ca="1" si="17">P8</f>
        <v>15.5</v>
      </c>
      <c r="AL8" s="59">
        <f ca="1">ROUND(OFFSET($AK$1,MATCH($A$1,$A$2:$A$79,0),0)/AK8,4)</f>
        <v>7.7676999999999996</v>
      </c>
      <c r="AM8" s="58">
        <f ca="1">(0.6*P8+0.4*X8)</f>
        <v>17.7</v>
      </c>
      <c r="AN8" s="59">
        <f ca="1">ROUND(OFFSET($AM$1,MATCH($A$1,$A$2:$A$79,0),0)/AM8,4)</f>
        <v>6.5084999999999997</v>
      </c>
      <c r="AO8" s="58">
        <f ca="1">AF8</f>
        <v>27.69529190207156</v>
      </c>
      <c r="AP8" s="59">
        <f ca="1">ROUND(OFFSET($AO$1,MATCH($A$1,$A$2:$A$79,0),0)/AO8,4)</f>
        <v>3.7624</v>
      </c>
      <c r="AQ8" s="113"/>
      <c r="AR8" s="113"/>
      <c r="AS8" s="113"/>
      <c r="AT8" s="113"/>
      <c r="AU8" s="113"/>
    </row>
    <row r="9" spans="1:47">
      <c r="A9" s="55">
        <v>1950</v>
      </c>
      <c r="B9" s="58"/>
      <c r="C9" s="52"/>
      <c r="D9" s="52" t="str">
        <f t="shared" ca="1" si="0"/>
        <v/>
      </c>
      <c r="E9" s="52"/>
      <c r="F9" s="52" t="str">
        <f t="shared" ca="1" si="1"/>
        <v/>
      </c>
      <c r="G9" s="52">
        <v>2.5</v>
      </c>
      <c r="H9" s="52">
        <f t="shared" ca="1" si="11"/>
        <v>9.9</v>
      </c>
      <c r="I9" s="59">
        <f t="shared" ca="1" si="12"/>
        <v>11.9596</v>
      </c>
      <c r="J9" s="58"/>
      <c r="K9" s="106"/>
      <c r="L9" s="52"/>
      <c r="M9" s="52"/>
      <c r="N9" s="52" t="str">
        <f t="shared" ca="1" si="2"/>
        <v/>
      </c>
      <c r="O9" s="52">
        <v>2.5</v>
      </c>
      <c r="P9" s="52">
        <f t="shared" ca="1" si="14"/>
        <v>14.9</v>
      </c>
      <c r="Q9" s="59">
        <f t="shared" ca="1" si="15"/>
        <v>8.0805000000000007</v>
      </c>
      <c r="R9" s="58"/>
      <c r="S9" s="52"/>
      <c r="T9" s="52" t="str">
        <f t="shared" ca="1" si="4"/>
        <v/>
      </c>
      <c r="U9" s="52"/>
      <c r="V9" s="52" t="str">
        <f t="shared" ca="1" si="16"/>
        <v/>
      </c>
      <c r="W9" s="52">
        <v>32.9</v>
      </c>
      <c r="X9" s="52">
        <f t="shared" ref="X9:X72" ca="1" si="18">ROUND(IF(AND(V9="",W9=""),"",IF(W9="",V9,OFFSET(V$1,MATCH(0,V:V,-1)-COUNT(V$3:V$100),0)*W9/OFFSET(W$1,MATCH(0,W:W,-1)-1,0))),1)</f>
        <v>21.8</v>
      </c>
      <c r="Y9" s="59">
        <f t="shared" ref="Y9:Y72" ca="1" si="19">ROUND(OFFSET($X$1,MATCH($A$1,$A$2:$A$79,0),0)/X9,4)</f>
        <v>4.9265999999999996</v>
      </c>
      <c r="Z9" s="58"/>
      <c r="AA9" s="52"/>
      <c r="AB9" s="52" t="str">
        <f t="shared" ca="1" si="6"/>
        <v/>
      </c>
      <c r="AC9" s="52">
        <v>27.1</v>
      </c>
      <c r="AD9" s="52">
        <f t="shared" ca="1" si="7"/>
        <v>26.99792843691149</v>
      </c>
      <c r="AE9" s="52"/>
      <c r="AF9" s="52">
        <f t="shared" ca="1" si="8"/>
        <v>26.99792843691149</v>
      </c>
      <c r="AG9" s="59">
        <f t="shared" ref="AG9:AG72" ca="1" si="20">ROUND(OFFSET($AF$1,MATCH($A$1,$A$2:$A$79,0),0)/AF9,4)</f>
        <v>3.8595999999999999</v>
      </c>
      <c r="AI9" s="77">
        <f t="shared" ca="1" si="9"/>
        <v>9.9</v>
      </c>
      <c r="AJ9" s="59">
        <f t="shared" ca="1" si="10"/>
        <v>11.9596</v>
      </c>
      <c r="AK9" s="58">
        <f t="shared" ca="1" si="17"/>
        <v>14.9</v>
      </c>
      <c r="AL9" s="59">
        <f t="shared" ref="AL9:AL72" ca="1" si="21">ROUND(OFFSET($AK$1,MATCH($A$1,$A$2:$A$79,0),0)/AK9,4)</f>
        <v>8.0805000000000007</v>
      </c>
      <c r="AM9" s="58">
        <f t="shared" ref="AM9:AM73" ca="1" si="22">(0.6*P9+0.4*X9)</f>
        <v>17.66</v>
      </c>
      <c r="AN9" s="59">
        <f t="shared" ref="AN9:AN72" ca="1" si="23">ROUND(OFFSET($AM$1,MATCH($A$1,$A$2:$A$79,0),0)/AM9,4)</f>
        <v>6.5232000000000001</v>
      </c>
      <c r="AO9" s="58">
        <f t="shared" ref="AO9:AO72" ca="1" si="24">AF9</f>
        <v>26.99792843691149</v>
      </c>
      <c r="AP9" s="59">
        <f t="shared" ref="AP9:AP72" ca="1" si="25">ROUND(OFFSET($AO$1,MATCH($A$1,$A$2:$A$79,0),0)/AO9,4)</f>
        <v>3.8595999999999999</v>
      </c>
      <c r="AQ9" s="113"/>
      <c r="AR9" s="113"/>
      <c r="AS9" s="113"/>
      <c r="AT9" s="113"/>
      <c r="AU9" s="113"/>
    </row>
    <row r="10" spans="1:47">
      <c r="A10" s="55">
        <v>1951</v>
      </c>
      <c r="B10" s="58"/>
      <c r="C10" s="52"/>
      <c r="D10" s="52" t="str">
        <f t="shared" ca="1" si="0"/>
        <v/>
      </c>
      <c r="E10" s="52"/>
      <c r="F10" s="52" t="str">
        <f t="shared" ca="1" si="1"/>
        <v/>
      </c>
      <c r="G10" s="52">
        <v>2.9</v>
      </c>
      <c r="H10" s="52">
        <f t="shared" ca="1" si="11"/>
        <v>11.5</v>
      </c>
      <c r="I10" s="59">
        <f t="shared" ca="1" si="12"/>
        <v>10.2957</v>
      </c>
      <c r="J10" s="58"/>
      <c r="K10" s="106"/>
      <c r="L10" s="52"/>
      <c r="M10" s="52"/>
      <c r="N10" s="52" t="str">
        <f t="shared" ca="1" si="2"/>
        <v/>
      </c>
      <c r="O10" s="52">
        <v>2.9</v>
      </c>
      <c r="P10" s="52">
        <f t="shared" ca="1" si="14"/>
        <v>17.3</v>
      </c>
      <c r="Q10" s="59">
        <f t="shared" ca="1" si="15"/>
        <v>6.9595000000000002</v>
      </c>
      <c r="R10" s="58"/>
      <c r="S10" s="52"/>
      <c r="T10" s="52" t="str">
        <f t="shared" ca="1" si="4"/>
        <v/>
      </c>
      <c r="U10" s="52"/>
      <c r="V10" s="52" t="str">
        <f t="shared" ca="1" si="16"/>
        <v/>
      </c>
      <c r="W10" s="52">
        <v>40.200000000000003</v>
      </c>
      <c r="X10" s="52">
        <f t="shared" ca="1" si="18"/>
        <v>26.7</v>
      </c>
      <c r="Y10" s="59">
        <f t="shared" ca="1" si="19"/>
        <v>4.0225</v>
      </c>
      <c r="Z10" s="58"/>
      <c r="AA10" s="52"/>
      <c r="AB10" s="52" t="str">
        <f t="shared" ca="1" si="6"/>
        <v/>
      </c>
      <c r="AC10" s="52">
        <v>32.1</v>
      </c>
      <c r="AD10" s="52">
        <f t="shared" ca="1" si="7"/>
        <v>31.979096045197739</v>
      </c>
      <c r="AE10" s="52"/>
      <c r="AF10" s="52">
        <f t="shared" ca="1" si="8"/>
        <v>31.979096045197739</v>
      </c>
      <c r="AG10" s="59">
        <f t="shared" ca="1" si="20"/>
        <v>3.2584</v>
      </c>
      <c r="AI10" s="77">
        <f t="shared" ca="1" si="9"/>
        <v>11.5</v>
      </c>
      <c r="AJ10" s="59">
        <f t="shared" ca="1" si="10"/>
        <v>10.2957</v>
      </c>
      <c r="AK10" s="58">
        <f t="shared" ca="1" si="17"/>
        <v>17.3</v>
      </c>
      <c r="AL10" s="59">
        <f t="shared" ca="1" si="21"/>
        <v>6.9595000000000002</v>
      </c>
      <c r="AM10" s="58">
        <f t="shared" ca="1" si="22"/>
        <v>21.060000000000002</v>
      </c>
      <c r="AN10" s="59">
        <f t="shared" ca="1" si="23"/>
        <v>5.4701000000000004</v>
      </c>
      <c r="AO10" s="58">
        <f t="shared" ca="1" si="24"/>
        <v>31.979096045197739</v>
      </c>
      <c r="AP10" s="59">
        <f t="shared" ca="1" si="25"/>
        <v>3.2584</v>
      </c>
      <c r="AQ10" s="113"/>
      <c r="AR10" s="113"/>
      <c r="AS10" s="113"/>
      <c r="AT10" s="113"/>
      <c r="AU10" s="113"/>
    </row>
    <row r="11" spans="1:47" s="95" customFormat="1">
      <c r="A11" s="94">
        <v>1952</v>
      </c>
      <c r="B11" s="67"/>
      <c r="C11" s="68"/>
      <c r="D11" s="68" t="str">
        <f t="shared" ca="1" si="0"/>
        <v/>
      </c>
      <c r="E11" s="68"/>
      <c r="F11" s="52" t="str">
        <f t="shared" ca="1" si="1"/>
        <v/>
      </c>
      <c r="G11" s="68">
        <v>3.1</v>
      </c>
      <c r="H11" s="52">
        <f t="shared" ca="1" si="11"/>
        <v>12.3</v>
      </c>
      <c r="I11" s="59">
        <f t="shared" ca="1" si="12"/>
        <v>9.6259999999999994</v>
      </c>
      <c r="J11" s="58"/>
      <c r="K11" s="106"/>
      <c r="L11" s="68"/>
      <c r="M11" s="68"/>
      <c r="N11" s="52" t="str">
        <f t="shared" ca="1" si="2"/>
        <v/>
      </c>
      <c r="O11" s="68">
        <v>3.1</v>
      </c>
      <c r="P11" s="52">
        <f t="shared" ca="1" si="14"/>
        <v>18.5</v>
      </c>
      <c r="Q11" s="59">
        <f t="shared" ca="1" si="15"/>
        <v>6.5080999999999998</v>
      </c>
      <c r="R11" s="58"/>
      <c r="S11" s="68"/>
      <c r="T11" s="68" t="str">
        <f t="shared" ca="1" si="4"/>
        <v/>
      </c>
      <c r="U11" s="68"/>
      <c r="V11" s="52" t="str">
        <f t="shared" ca="1" si="16"/>
        <v/>
      </c>
      <c r="W11" s="68">
        <v>56</v>
      </c>
      <c r="X11" s="52">
        <f t="shared" ca="1" si="18"/>
        <v>37.1</v>
      </c>
      <c r="Y11" s="59">
        <f t="shared" ca="1" si="19"/>
        <v>2.8948999999999998</v>
      </c>
      <c r="Z11" s="67"/>
      <c r="AA11" s="68"/>
      <c r="AB11" s="68" t="str">
        <f t="shared" ca="1" si="6"/>
        <v/>
      </c>
      <c r="AC11" s="68">
        <v>32.799999999999997</v>
      </c>
      <c r="AD11" s="52">
        <f t="shared" ca="1" si="7"/>
        <v>32.676459510357816</v>
      </c>
      <c r="AE11" s="68"/>
      <c r="AF11" s="52">
        <f t="shared" ca="1" si="8"/>
        <v>32.676459510357816</v>
      </c>
      <c r="AG11" s="59">
        <f t="shared" ca="1" si="20"/>
        <v>3.1888000000000001</v>
      </c>
      <c r="AI11" s="77">
        <f t="shared" ca="1" si="9"/>
        <v>12.3</v>
      </c>
      <c r="AJ11" s="59">
        <f t="shared" ca="1" si="10"/>
        <v>9.6259999999999994</v>
      </c>
      <c r="AK11" s="67">
        <f t="shared" ca="1" si="17"/>
        <v>18.5</v>
      </c>
      <c r="AL11" s="59">
        <f t="shared" ca="1" si="21"/>
        <v>6.5080999999999998</v>
      </c>
      <c r="AM11" s="58">
        <f ca="1">(0.6*P11+0.4*X11)</f>
        <v>25.94</v>
      </c>
      <c r="AN11" s="59">
        <f t="shared" ca="1" si="23"/>
        <v>4.4409999999999998</v>
      </c>
      <c r="AO11" s="58">
        <f t="shared" ca="1" si="24"/>
        <v>32.676459510357816</v>
      </c>
      <c r="AP11" s="59">
        <f t="shared" ca="1" si="25"/>
        <v>3.1888000000000001</v>
      </c>
      <c r="AQ11" s="113"/>
      <c r="AR11" s="113"/>
      <c r="AS11" s="113"/>
      <c r="AT11" s="113"/>
      <c r="AU11" s="113"/>
    </row>
    <row r="12" spans="1:47">
      <c r="A12" s="55">
        <v>1953</v>
      </c>
      <c r="B12" s="58"/>
      <c r="C12" s="52"/>
      <c r="D12" s="52" t="str">
        <f t="shared" ca="1" si="0"/>
        <v/>
      </c>
      <c r="E12" s="52"/>
      <c r="F12" s="52" t="str">
        <f t="shared" ca="1" si="1"/>
        <v/>
      </c>
      <c r="G12" s="52">
        <v>3</v>
      </c>
      <c r="H12" s="52">
        <f t="shared" ca="1" si="11"/>
        <v>11.9</v>
      </c>
      <c r="I12" s="59">
        <f t="shared" ca="1" si="12"/>
        <v>9.9496000000000002</v>
      </c>
      <c r="J12" s="58"/>
      <c r="K12" s="106"/>
      <c r="L12" s="52"/>
      <c r="M12" s="52"/>
      <c r="N12" s="52" t="str">
        <f t="shared" ca="1" si="2"/>
        <v/>
      </c>
      <c r="O12" s="52">
        <v>3</v>
      </c>
      <c r="P12" s="52">
        <f t="shared" ca="1" si="14"/>
        <v>17.899999999999999</v>
      </c>
      <c r="Q12" s="59">
        <f t="shared" ca="1" si="15"/>
        <v>6.7263000000000002</v>
      </c>
      <c r="R12" s="58"/>
      <c r="S12" s="52"/>
      <c r="T12" s="52" t="str">
        <f t="shared" ca="1" si="4"/>
        <v/>
      </c>
      <c r="U12" s="52"/>
      <c r="V12" s="52" t="str">
        <f t="shared" ca="1" si="16"/>
        <v/>
      </c>
      <c r="W12" s="52">
        <v>58.3</v>
      </c>
      <c r="X12" s="52">
        <f t="shared" ca="1" si="18"/>
        <v>38.700000000000003</v>
      </c>
      <c r="Y12" s="59">
        <f t="shared" ca="1" si="19"/>
        <v>2.7751999999999999</v>
      </c>
      <c r="Z12" s="58"/>
      <c r="AA12" s="52"/>
      <c r="AB12" s="52" t="str">
        <f t="shared" ca="1" si="6"/>
        <v/>
      </c>
      <c r="AC12" s="52">
        <v>32</v>
      </c>
      <c r="AD12" s="52">
        <f t="shared" ca="1" si="7"/>
        <v>31.879472693032014</v>
      </c>
      <c r="AE12" s="52"/>
      <c r="AF12" s="52">
        <f t="shared" ca="1" si="8"/>
        <v>31.879472693032014</v>
      </c>
      <c r="AG12" s="59">
        <f t="shared" ca="1" si="20"/>
        <v>3.2686000000000002</v>
      </c>
      <c r="AI12" s="77">
        <f t="shared" ca="1" si="9"/>
        <v>11.9</v>
      </c>
      <c r="AJ12" s="59">
        <f t="shared" ca="1" si="10"/>
        <v>9.9496000000000002</v>
      </c>
      <c r="AK12" s="58">
        <f t="shared" ca="1" si="17"/>
        <v>17.899999999999999</v>
      </c>
      <c r="AL12" s="59">
        <f t="shared" ca="1" si="21"/>
        <v>6.7263000000000002</v>
      </c>
      <c r="AM12" s="58">
        <f t="shared" ca="1" si="22"/>
        <v>26.22</v>
      </c>
      <c r="AN12" s="59">
        <f t="shared" ca="1" si="23"/>
        <v>4.3936000000000002</v>
      </c>
      <c r="AO12" s="58">
        <f t="shared" ca="1" si="24"/>
        <v>31.879472693032014</v>
      </c>
      <c r="AP12" s="59">
        <f t="shared" ca="1" si="25"/>
        <v>3.2686000000000002</v>
      </c>
      <c r="AQ12" s="113"/>
      <c r="AR12" s="113"/>
      <c r="AS12" s="113"/>
      <c r="AT12" s="113"/>
      <c r="AU12" s="113"/>
    </row>
    <row r="13" spans="1:47">
      <c r="A13" s="55">
        <v>1954</v>
      </c>
      <c r="B13" s="58"/>
      <c r="C13" s="52"/>
      <c r="D13" s="52" t="str">
        <f t="shared" ca="1" si="0"/>
        <v/>
      </c>
      <c r="E13" s="52"/>
      <c r="F13" s="52" t="str">
        <f t="shared" ca="1" si="1"/>
        <v/>
      </c>
      <c r="G13" s="52">
        <v>3</v>
      </c>
      <c r="H13" s="52">
        <f t="shared" ca="1" si="11"/>
        <v>11.9</v>
      </c>
      <c r="I13" s="59">
        <f t="shared" ca="1" si="12"/>
        <v>9.9496000000000002</v>
      </c>
      <c r="J13" s="58"/>
      <c r="K13" s="106"/>
      <c r="L13" s="52"/>
      <c r="M13" s="52"/>
      <c r="N13" s="52" t="str">
        <f t="shared" ca="1" si="2"/>
        <v/>
      </c>
      <c r="O13" s="52">
        <v>3</v>
      </c>
      <c r="P13" s="52">
        <f t="shared" ca="1" si="14"/>
        <v>17.899999999999999</v>
      </c>
      <c r="Q13" s="59">
        <f t="shared" ca="1" si="15"/>
        <v>6.7263000000000002</v>
      </c>
      <c r="R13" s="58"/>
      <c r="S13" s="52"/>
      <c r="T13" s="52" t="str">
        <f t="shared" ca="1" si="4"/>
        <v/>
      </c>
      <c r="U13" s="52"/>
      <c r="V13" s="52" t="str">
        <f t="shared" ca="1" si="16"/>
        <v/>
      </c>
      <c r="W13" s="52">
        <v>56.5</v>
      </c>
      <c r="X13" s="52">
        <f t="shared" ca="1" si="18"/>
        <v>37.5</v>
      </c>
      <c r="Y13" s="59">
        <f t="shared" ca="1" si="19"/>
        <v>2.8639999999999999</v>
      </c>
      <c r="Z13" s="58"/>
      <c r="AA13" s="52"/>
      <c r="AB13" s="52" t="str">
        <f t="shared" ca="1" si="6"/>
        <v/>
      </c>
      <c r="AC13" s="52">
        <v>31.5</v>
      </c>
      <c r="AD13" s="52">
        <f t="shared" ca="1" si="7"/>
        <v>31.381355932203387</v>
      </c>
      <c r="AE13" s="52"/>
      <c r="AF13" s="52">
        <f t="shared" ca="1" si="8"/>
        <v>31.381355932203387</v>
      </c>
      <c r="AG13" s="59">
        <f t="shared" ca="1" si="20"/>
        <v>3.3203999999999998</v>
      </c>
      <c r="AI13" s="77">
        <f t="shared" ca="1" si="9"/>
        <v>11.9</v>
      </c>
      <c r="AJ13" s="59">
        <f t="shared" ca="1" si="10"/>
        <v>9.9496000000000002</v>
      </c>
      <c r="AK13" s="58">
        <f t="shared" ca="1" si="17"/>
        <v>17.899999999999999</v>
      </c>
      <c r="AL13" s="59">
        <f t="shared" ca="1" si="21"/>
        <v>6.7263000000000002</v>
      </c>
      <c r="AM13" s="58">
        <f t="shared" ca="1" si="22"/>
        <v>25.74</v>
      </c>
      <c r="AN13" s="59">
        <f t="shared" ca="1" si="23"/>
        <v>4.4755000000000003</v>
      </c>
      <c r="AO13" s="58">
        <f t="shared" ca="1" si="24"/>
        <v>31.381355932203387</v>
      </c>
      <c r="AP13" s="59">
        <f t="shared" ca="1" si="25"/>
        <v>3.3203999999999998</v>
      </c>
      <c r="AQ13" s="113"/>
      <c r="AR13" s="113"/>
      <c r="AS13" s="113"/>
      <c r="AT13" s="113"/>
      <c r="AU13" s="113"/>
    </row>
    <row r="14" spans="1:47">
      <c r="A14" s="55">
        <v>1955</v>
      </c>
      <c r="B14" s="58"/>
      <c r="C14" s="52"/>
      <c r="D14" s="52" t="str">
        <f t="shared" ca="1" si="0"/>
        <v/>
      </c>
      <c r="E14" s="52"/>
      <c r="F14" s="52" t="str">
        <f t="shared" ca="1" si="1"/>
        <v/>
      </c>
      <c r="G14" s="52">
        <v>3.2</v>
      </c>
      <c r="H14" s="52">
        <f t="shared" ca="1" si="11"/>
        <v>12.7</v>
      </c>
      <c r="I14" s="59">
        <f t="shared" ca="1" si="12"/>
        <v>9.3228000000000009</v>
      </c>
      <c r="J14" s="58"/>
      <c r="K14" s="106"/>
      <c r="L14" s="52"/>
      <c r="M14" s="52"/>
      <c r="N14" s="52" t="str">
        <f t="shared" ca="1" si="2"/>
        <v/>
      </c>
      <c r="O14" s="52">
        <v>3.2</v>
      </c>
      <c r="P14" s="52">
        <f t="shared" ca="1" si="14"/>
        <v>19.100000000000001</v>
      </c>
      <c r="Q14" s="59">
        <f t="shared" ca="1" si="15"/>
        <v>6.3037000000000001</v>
      </c>
      <c r="R14" s="58"/>
      <c r="S14" s="52"/>
      <c r="T14" s="52" t="str">
        <f t="shared" ca="1" si="4"/>
        <v/>
      </c>
      <c r="U14" s="52"/>
      <c r="V14" s="52" t="str">
        <f t="shared" ca="1" si="16"/>
        <v/>
      </c>
      <c r="W14" s="52">
        <v>58.3</v>
      </c>
      <c r="X14" s="52">
        <f t="shared" ca="1" si="18"/>
        <v>38.700000000000003</v>
      </c>
      <c r="Y14" s="59">
        <f t="shared" ca="1" si="19"/>
        <v>2.7751999999999999</v>
      </c>
      <c r="Z14" s="58"/>
      <c r="AA14" s="52"/>
      <c r="AB14" s="52" t="str">
        <f t="shared" ca="1" si="6"/>
        <v/>
      </c>
      <c r="AC14" s="52">
        <v>32.1</v>
      </c>
      <c r="AD14" s="52">
        <f t="shared" ca="1" si="7"/>
        <v>31.979096045197739</v>
      </c>
      <c r="AE14" s="52"/>
      <c r="AF14" s="52">
        <f t="shared" ca="1" si="8"/>
        <v>31.979096045197739</v>
      </c>
      <c r="AG14" s="59">
        <f t="shared" ca="1" si="20"/>
        <v>3.2584</v>
      </c>
      <c r="AI14" s="77">
        <f t="shared" ca="1" si="9"/>
        <v>12.7</v>
      </c>
      <c r="AJ14" s="59">
        <f t="shared" ca="1" si="10"/>
        <v>9.3228000000000009</v>
      </c>
      <c r="AK14" s="58">
        <f t="shared" ca="1" si="17"/>
        <v>19.100000000000001</v>
      </c>
      <c r="AL14" s="59">
        <f t="shared" ca="1" si="21"/>
        <v>6.3037000000000001</v>
      </c>
      <c r="AM14" s="58">
        <f t="shared" ca="1" si="22"/>
        <v>26.940000000000005</v>
      </c>
      <c r="AN14" s="59">
        <f t="shared" ca="1" si="23"/>
        <v>4.2762000000000002</v>
      </c>
      <c r="AO14" s="58">
        <f t="shared" ca="1" si="24"/>
        <v>31.979096045197739</v>
      </c>
      <c r="AP14" s="59">
        <f t="shared" ca="1" si="25"/>
        <v>3.2584</v>
      </c>
      <c r="AQ14" s="113"/>
      <c r="AR14" s="113"/>
      <c r="AS14" s="113"/>
      <c r="AT14" s="113"/>
      <c r="AU14" s="113"/>
    </row>
    <row r="15" spans="1:47">
      <c r="A15" s="55">
        <v>1956</v>
      </c>
      <c r="B15" s="58"/>
      <c r="C15" s="52"/>
      <c r="D15" s="52" t="str">
        <f t="shared" ca="1" si="0"/>
        <v/>
      </c>
      <c r="E15" s="52"/>
      <c r="F15" s="52" t="str">
        <f t="shared" ca="1" si="1"/>
        <v/>
      </c>
      <c r="G15" s="52">
        <v>3.2</v>
      </c>
      <c r="H15" s="52">
        <f t="shared" ca="1" si="11"/>
        <v>12.7</v>
      </c>
      <c r="I15" s="59">
        <f t="shared" ca="1" si="12"/>
        <v>9.3228000000000009</v>
      </c>
      <c r="J15" s="58"/>
      <c r="K15" s="106"/>
      <c r="L15" s="52"/>
      <c r="M15" s="52"/>
      <c r="N15" s="52" t="str">
        <f t="shared" ca="1" si="2"/>
        <v/>
      </c>
      <c r="O15" s="52">
        <v>3.2</v>
      </c>
      <c r="P15" s="52">
        <f t="shared" ca="1" si="14"/>
        <v>19.100000000000001</v>
      </c>
      <c r="Q15" s="59">
        <f t="shared" ca="1" si="15"/>
        <v>6.3037000000000001</v>
      </c>
      <c r="R15" s="58"/>
      <c r="S15" s="52"/>
      <c r="T15" s="52" t="str">
        <f t="shared" ca="1" si="4"/>
        <v/>
      </c>
      <c r="U15" s="52"/>
      <c r="V15" s="52" t="str">
        <f t="shared" ca="1" si="16"/>
        <v/>
      </c>
      <c r="W15" s="52">
        <v>59.9</v>
      </c>
      <c r="X15" s="52">
        <f t="shared" ca="1" si="18"/>
        <v>39.700000000000003</v>
      </c>
      <c r="Y15" s="59">
        <f t="shared" ca="1" si="19"/>
        <v>2.7052999999999998</v>
      </c>
      <c r="Z15" s="58"/>
      <c r="AA15" s="52"/>
      <c r="AB15" s="52" t="str">
        <f t="shared" ca="1" si="6"/>
        <v/>
      </c>
      <c r="AC15" s="52">
        <v>32.6</v>
      </c>
      <c r="AD15" s="52">
        <f t="shared" ca="1" si="7"/>
        <v>32.477212806026365</v>
      </c>
      <c r="AE15" s="52"/>
      <c r="AF15" s="52">
        <f t="shared" ca="1" si="8"/>
        <v>32.477212806026365</v>
      </c>
      <c r="AG15" s="59">
        <f t="shared" ca="1" si="20"/>
        <v>3.2084000000000001</v>
      </c>
      <c r="AI15" s="77">
        <f t="shared" ca="1" si="9"/>
        <v>12.7</v>
      </c>
      <c r="AJ15" s="59">
        <f t="shared" ca="1" si="10"/>
        <v>9.3228000000000009</v>
      </c>
      <c r="AK15" s="58">
        <f t="shared" ca="1" si="17"/>
        <v>19.100000000000001</v>
      </c>
      <c r="AL15" s="59">
        <f t="shared" ca="1" si="21"/>
        <v>6.3037000000000001</v>
      </c>
      <c r="AM15" s="58">
        <f t="shared" ca="1" si="22"/>
        <v>27.340000000000003</v>
      </c>
      <c r="AN15" s="59">
        <f t="shared" ca="1" si="23"/>
        <v>4.2135999999999996</v>
      </c>
      <c r="AO15" s="58">
        <f t="shared" ca="1" si="24"/>
        <v>32.477212806026365</v>
      </c>
      <c r="AP15" s="59">
        <f t="shared" ca="1" si="25"/>
        <v>3.2084000000000001</v>
      </c>
      <c r="AQ15" s="113"/>
      <c r="AR15" s="113"/>
      <c r="AS15" s="113"/>
      <c r="AT15" s="113"/>
      <c r="AU15" s="113"/>
    </row>
    <row r="16" spans="1:47">
      <c r="A16" s="55">
        <v>1957</v>
      </c>
      <c r="B16" s="58"/>
      <c r="C16" s="52"/>
      <c r="D16" s="52" t="str">
        <f t="shared" ca="1" si="0"/>
        <v/>
      </c>
      <c r="E16" s="52"/>
      <c r="F16" s="52" t="str">
        <f t="shared" ca="1" si="1"/>
        <v/>
      </c>
      <c r="G16" s="52">
        <v>3.4</v>
      </c>
      <c r="H16" s="52">
        <f t="shared" ca="1" si="11"/>
        <v>13.4</v>
      </c>
      <c r="I16" s="59">
        <f t="shared" ca="1" si="12"/>
        <v>8.8358000000000008</v>
      </c>
      <c r="J16" s="58"/>
      <c r="K16" s="106"/>
      <c r="L16" s="52"/>
      <c r="M16" s="52"/>
      <c r="N16" s="52" t="str">
        <f t="shared" ca="1" si="2"/>
        <v/>
      </c>
      <c r="O16" s="52">
        <v>3.4</v>
      </c>
      <c r="P16" s="52">
        <f t="shared" ca="1" si="14"/>
        <v>20.3</v>
      </c>
      <c r="Q16" s="59">
        <f t="shared" ca="1" si="15"/>
        <v>5.931</v>
      </c>
      <c r="R16" s="58"/>
      <c r="S16" s="52"/>
      <c r="T16" s="52" t="str">
        <f t="shared" ca="1" si="4"/>
        <v/>
      </c>
      <c r="U16" s="52"/>
      <c r="V16" s="52" t="str">
        <f t="shared" ca="1" si="16"/>
        <v/>
      </c>
      <c r="W16" s="52">
        <v>63.4</v>
      </c>
      <c r="X16" s="52">
        <f t="shared" ca="1" si="18"/>
        <v>42</v>
      </c>
      <c r="Y16" s="59">
        <f t="shared" ca="1" si="19"/>
        <v>2.5571000000000002</v>
      </c>
      <c r="Z16" s="58"/>
      <c r="AA16" s="52"/>
      <c r="AB16" s="52" t="str">
        <f t="shared" ca="1" si="6"/>
        <v/>
      </c>
      <c r="AC16" s="52">
        <v>33.200000000000003</v>
      </c>
      <c r="AD16" s="52">
        <f t="shared" ca="1" si="7"/>
        <v>33.074952919020717</v>
      </c>
      <c r="AE16" s="52"/>
      <c r="AF16" s="52">
        <f t="shared" ca="1" si="8"/>
        <v>33.074952919020717</v>
      </c>
      <c r="AG16" s="59">
        <f t="shared" ca="1" si="20"/>
        <v>3.1503999999999999</v>
      </c>
      <c r="AI16" s="77">
        <f t="shared" ca="1" si="9"/>
        <v>13.4</v>
      </c>
      <c r="AJ16" s="59">
        <f t="shared" ca="1" si="10"/>
        <v>8.8358000000000008</v>
      </c>
      <c r="AK16" s="58">
        <f t="shared" ca="1" si="17"/>
        <v>20.3</v>
      </c>
      <c r="AL16" s="59">
        <f t="shared" ca="1" si="21"/>
        <v>5.931</v>
      </c>
      <c r="AM16" s="58">
        <f t="shared" ca="1" si="22"/>
        <v>28.98</v>
      </c>
      <c r="AN16" s="59">
        <f t="shared" ca="1" si="23"/>
        <v>3.9752000000000001</v>
      </c>
      <c r="AO16" s="58">
        <f t="shared" ca="1" si="24"/>
        <v>33.074952919020717</v>
      </c>
      <c r="AP16" s="59">
        <f t="shared" ca="1" si="25"/>
        <v>3.1503999999999999</v>
      </c>
      <c r="AQ16" s="113"/>
      <c r="AR16" s="113"/>
      <c r="AS16" s="113"/>
      <c r="AT16" s="113"/>
      <c r="AU16" s="113"/>
    </row>
    <row r="17" spans="1:47">
      <c r="A17" s="55">
        <v>1958</v>
      </c>
      <c r="B17" s="58"/>
      <c r="C17" s="52"/>
      <c r="D17" s="52" t="str">
        <f t="shared" ca="1" si="0"/>
        <v/>
      </c>
      <c r="E17" s="52">
        <v>16.5</v>
      </c>
      <c r="F17" s="52">
        <f t="shared" ca="1" si="1"/>
        <v>13.840909090909092</v>
      </c>
      <c r="G17" s="52">
        <v>3.5</v>
      </c>
      <c r="H17" s="52">
        <f t="shared" ca="1" si="11"/>
        <v>13.8</v>
      </c>
      <c r="I17" s="59">
        <f t="shared" ca="1" si="12"/>
        <v>8.5797000000000008</v>
      </c>
      <c r="J17" s="58"/>
      <c r="K17" s="106"/>
      <c r="L17" s="52"/>
      <c r="M17" s="52">
        <v>24.3</v>
      </c>
      <c r="N17" s="52">
        <f t="shared" ref="N17:N26" si="26">+M17*$L$27/$M$27</f>
        <v>20.879472140762463</v>
      </c>
      <c r="O17" s="52">
        <v>3.5</v>
      </c>
      <c r="P17" s="52">
        <f t="shared" ca="1" si="14"/>
        <v>20.9</v>
      </c>
      <c r="Q17" s="59">
        <f t="shared" ca="1" si="15"/>
        <v>5.7607999999999997</v>
      </c>
      <c r="R17" s="58"/>
      <c r="S17" s="52"/>
      <c r="T17" s="52" t="str">
        <f t="shared" ca="1" si="4"/>
        <v/>
      </c>
      <c r="U17" s="52"/>
      <c r="V17" s="52" t="str">
        <f t="shared" ca="1" si="16"/>
        <v/>
      </c>
      <c r="W17" s="52">
        <v>64.5</v>
      </c>
      <c r="X17" s="52">
        <f t="shared" ca="1" si="18"/>
        <v>42.8</v>
      </c>
      <c r="Y17" s="59">
        <f t="shared" ca="1" si="19"/>
        <v>2.5093000000000001</v>
      </c>
      <c r="Z17" s="58"/>
      <c r="AA17" s="52"/>
      <c r="AB17" s="52" t="str">
        <f t="shared" ca="1" si="6"/>
        <v/>
      </c>
      <c r="AC17" s="52">
        <v>33</v>
      </c>
      <c r="AD17" s="52">
        <f t="shared" ca="1" si="7"/>
        <v>32.875706214689266</v>
      </c>
      <c r="AE17" s="52"/>
      <c r="AF17" s="52">
        <f t="shared" ca="1" si="8"/>
        <v>32.875706214689266</v>
      </c>
      <c r="AG17" s="59">
        <f t="shared" ca="1" si="20"/>
        <v>3.1695000000000002</v>
      </c>
      <c r="AI17" s="77">
        <f t="shared" ca="1" si="9"/>
        <v>13.8</v>
      </c>
      <c r="AJ17" s="59">
        <f t="shared" ca="1" si="10"/>
        <v>8.5797000000000008</v>
      </c>
      <c r="AK17" s="58">
        <f t="shared" ca="1" si="17"/>
        <v>20.9</v>
      </c>
      <c r="AL17" s="59">
        <f t="shared" ca="1" si="21"/>
        <v>5.7607999999999997</v>
      </c>
      <c r="AM17" s="58">
        <f t="shared" ca="1" si="22"/>
        <v>29.66</v>
      </c>
      <c r="AN17" s="59">
        <f t="shared" ca="1" si="23"/>
        <v>3.8839999999999999</v>
      </c>
      <c r="AO17" s="58">
        <f t="shared" ca="1" si="24"/>
        <v>32.875706214689266</v>
      </c>
      <c r="AP17" s="59">
        <f t="shared" ca="1" si="25"/>
        <v>3.1695000000000002</v>
      </c>
      <c r="AQ17" s="113"/>
      <c r="AR17" s="113"/>
      <c r="AS17" s="113"/>
      <c r="AT17" s="113"/>
      <c r="AU17" s="113"/>
    </row>
    <row r="18" spans="1:47">
      <c r="A18" s="55">
        <v>1959</v>
      </c>
      <c r="B18" s="58"/>
      <c r="C18" s="52"/>
      <c r="D18" s="52" t="str">
        <f t="shared" ca="1" si="0"/>
        <v/>
      </c>
      <c r="E18" s="52">
        <v>17.100000000000001</v>
      </c>
      <c r="F18" s="52">
        <f ca="1">IF(AND(D18="",E18=""),"",IF(E18="",D18,OFFSET(D$1,MATCH(0,D:D,-1)-COUNT(D$3:D$100),0)*E18/OFFSET(E$1,MATCH(0,E:E,-1)-1,0)))</f>
        <v>14.34421487603306</v>
      </c>
      <c r="G18" s="52"/>
      <c r="H18" s="52">
        <f t="shared" ca="1" si="11"/>
        <v>14.3</v>
      </c>
      <c r="I18" s="59">
        <f t="shared" ca="1" si="12"/>
        <v>8.2797000000000001</v>
      </c>
      <c r="J18" s="58"/>
      <c r="K18" s="106"/>
      <c r="L18" s="52"/>
      <c r="M18" s="52">
        <v>26.2</v>
      </c>
      <c r="N18" s="52">
        <f t="shared" si="26"/>
        <v>22.512023460410557</v>
      </c>
      <c r="O18" s="52"/>
      <c r="P18" s="52">
        <f t="shared" ca="1" si="14"/>
        <v>22.5</v>
      </c>
      <c r="Q18" s="59">
        <f t="shared" ca="1" si="15"/>
        <v>5.3510999999999997</v>
      </c>
      <c r="R18" s="58"/>
      <c r="S18" s="52"/>
      <c r="T18" s="52" t="str">
        <f t="shared" ca="1" si="4"/>
        <v/>
      </c>
      <c r="U18" s="52"/>
      <c r="V18" s="52" t="str">
        <f t="shared" ca="1" si="16"/>
        <v/>
      </c>
      <c r="W18" s="52">
        <v>64.099999999999994</v>
      </c>
      <c r="X18" s="52">
        <f t="shared" ca="1" si="18"/>
        <v>42.5</v>
      </c>
      <c r="Y18" s="59">
        <f t="shared" ca="1" si="19"/>
        <v>2.5270999999999999</v>
      </c>
      <c r="Z18" s="58"/>
      <c r="AA18" s="52"/>
      <c r="AB18" s="52" t="str">
        <f t="shared" ca="1" si="6"/>
        <v/>
      </c>
      <c r="AC18" s="52">
        <v>32.799999999999997</v>
      </c>
      <c r="AD18" s="52">
        <f t="shared" ca="1" si="7"/>
        <v>32.676459510357816</v>
      </c>
      <c r="AE18" s="52"/>
      <c r="AF18" s="52">
        <f t="shared" ca="1" si="8"/>
        <v>32.676459510357816</v>
      </c>
      <c r="AG18" s="59">
        <f t="shared" ca="1" si="20"/>
        <v>3.1888000000000001</v>
      </c>
      <c r="AI18" s="77">
        <f t="shared" ca="1" si="9"/>
        <v>14.3</v>
      </c>
      <c r="AJ18" s="59">
        <f t="shared" ca="1" si="10"/>
        <v>8.2797000000000001</v>
      </c>
      <c r="AK18" s="58">
        <f t="shared" ca="1" si="17"/>
        <v>22.5</v>
      </c>
      <c r="AL18" s="59">
        <f t="shared" ca="1" si="21"/>
        <v>5.3510999999999997</v>
      </c>
      <c r="AM18" s="58">
        <f t="shared" ca="1" si="22"/>
        <v>30.5</v>
      </c>
      <c r="AN18" s="59">
        <f t="shared" ca="1" si="23"/>
        <v>3.7770000000000001</v>
      </c>
      <c r="AO18" s="58">
        <f t="shared" ca="1" si="24"/>
        <v>32.676459510357816</v>
      </c>
      <c r="AP18" s="59">
        <f t="shared" ca="1" si="25"/>
        <v>3.1888000000000001</v>
      </c>
      <c r="AQ18" s="113"/>
      <c r="AR18" s="113"/>
      <c r="AS18" s="113"/>
      <c r="AT18" s="113"/>
      <c r="AU18" s="113"/>
    </row>
    <row r="19" spans="1:47">
      <c r="A19" s="55">
        <v>1960</v>
      </c>
      <c r="B19" s="58"/>
      <c r="C19" s="52"/>
      <c r="D19" s="52" t="str">
        <f t="shared" ca="1" si="0"/>
        <v/>
      </c>
      <c r="E19" s="52">
        <v>18.3</v>
      </c>
      <c r="F19" s="52">
        <f t="shared" ca="1" si="1"/>
        <v>15.350826446280992</v>
      </c>
      <c r="G19" s="52"/>
      <c r="H19" s="52">
        <f t="shared" ca="1" si="11"/>
        <v>15.4</v>
      </c>
      <c r="I19" s="59">
        <f t="shared" ca="1" si="12"/>
        <v>7.6882999999999999</v>
      </c>
      <c r="J19" s="58"/>
      <c r="K19" s="106"/>
      <c r="L19" s="52"/>
      <c r="M19" s="52">
        <v>28.3</v>
      </c>
      <c r="N19" s="52">
        <f t="shared" si="26"/>
        <v>24.316422287390029</v>
      </c>
      <c r="O19" s="52"/>
      <c r="P19" s="52">
        <f t="shared" ca="1" si="14"/>
        <v>24.3</v>
      </c>
      <c r="Q19" s="59">
        <f t="shared" ca="1" si="15"/>
        <v>4.9546999999999999</v>
      </c>
      <c r="R19" s="58"/>
      <c r="S19" s="52"/>
      <c r="T19" s="52" t="str">
        <f t="shared" ca="1" si="4"/>
        <v/>
      </c>
      <c r="U19" s="52"/>
      <c r="V19" s="52" t="str">
        <f t="shared" ca="1" si="16"/>
        <v/>
      </c>
      <c r="W19" s="52">
        <v>64.099999999999994</v>
      </c>
      <c r="X19" s="52">
        <f t="shared" ca="1" si="18"/>
        <v>42.5</v>
      </c>
      <c r="Y19" s="59">
        <f t="shared" ca="1" si="19"/>
        <v>2.5270999999999999</v>
      </c>
      <c r="Z19" s="58"/>
      <c r="AA19" s="52"/>
      <c r="AB19" s="52" t="str">
        <f t="shared" ca="1" si="6"/>
        <v/>
      </c>
      <c r="AC19" s="52">
        <v>33.200000000000003</v>
      </c>
      <c r="AD19" s="52">
        <f t="shared" ca="1" si="7"/>
        <v>33.074952919020717</v>
      </c>
      <c r="AE19" s="52"/>
      <c r="AF19" s="52">
        <f t="shared" ca="1" si="8"/>
        <v>33.074952919020717</v>
      </c>
      <c r="AG19" s="59">
        <f t="shared" ca="1" si="20"/>
        <v>3.1503999999999999</v>
      </c>
      <c r="AI19" s="77">
        <f t="shared" ca="1" si="9"/>
        <v>15.4</v>
      </c>
      <c r="AJ19" s="59">
        <f t="shared" ca="1" si="10"/>
        <v>7.6882999999999999</v>
      </c>
      <c r="AK19" s="58">
        <f t="shared" ca="1" si="17"/>
        <v>24.3</v>
      </c>
      <c r="AL19" s="59">
        <f t="shared" ca="1" si="21"/>
        <v>4.9546999999999999</v>
      </c>
      <c r="AM19" s="58">
        <f ca="1">(0.6*P19+0.4*X19)</f>
        <v>31.58</v>
      </c>
      <c r="AN19" s="59">
        <f t="shared" ca="1" si="23"/>
        <v>3.6478999999999999</v>
      </c>
      <c r="AO19" s="58">
        <f t="shared" ca="1" si="24"/>
        <v>33.074952919020717</v>
      </c>
      <c r="AP19" s="59">
        <f t="shared" ca="1" si="25"/>
        <v>3.1503999999999999</v>
      </c>
      <c r="AQ19" s="113"/>
      <c r="AR19" s="113"/>
      <c r="AS19" s="113"/>
      <c r="AT19" s="113"/>
      <c r="AU19" s="113"/>
    </row>
    <row r="20" spans="1:47">
      <c r="A20" s="55">
        <v>1961</v>
      </c>
      <c r="B20" s="58"/>
      <c r="C20" s="52"/>
      <c r="D20" s="52" t="str">
        <f t="shared" ca="1" si="0"/>
        <v/>
      </c>
      <c r="E20" s="52">
        <v>19.399999999999999</v>
      </c>
      <c r="F20" s="52">
        <f t="shared" ca="1" si="1"/>
        <v>16.273553719008266</v>
      </c>
      <c r="G20" s="52"/>
      <c r="H20" s="52">
        <f t="shared" ca="1" si="11"/>
        <v>16.3</v>
      </c>
      <c r="I20" s="59">
        <f t="shared" ca="1" si="12"/>
        <v>7.2637999999999998</v>
      </c>
      <c r="J20" s="58"/>
      <c r="K20" s="106"/>
      <c r="L20" s="52"/>
      <c r="M20" s="52">
        <v>30.4</v>
      </c>
      <c r="N20" s="52">
        <f t="shared" si="26"/>
        <v>26.120821114369502</v>
      </c>
      <c r="O20" s="52"/>
      <c r="P20" s="52">
        <f t="shared" ca="1" si="14"/>
        <v>26.1</v>
      </c>
      <c r="Q20" s="59">
        <f t="shared" ca="1" si="15"/>
        <v>4.6130000000000004</v>
      </c>
      <c r="R20" s="58"/>
      <c r="S20" s="52"/>
      <c r="T20" s="52" t="str">
        <f t="shared" ca="1" si="4"/>
        <v/>
      </c>
      <c r="U20" s="52"/>
      <c r="V20" s="52" t="str">
        <f t="shared" ca="1" si="16"/>
        <v/>
      </c>
      <c r="W20" s="52">
        <v>63.5</v>
      </c>
      <c r="X20" s="52">
        <f t="shared" ca="1" si="18"/>
        <v>42.1</v>
      </c>
      <c r="Y20" s="59">
        <f t="shared" ca="1" si="19"/>
        <v>2.5510999999999999</v>
      </c>
      <c r="Z20" s="58"/>
      <c r="AA20" s="52"/>
      <c r="AB20" s="52" t="str">
        <f t="shared" ca="1" si="6"/>
        <v/>
      </c>
      <c r="AC20" s="52">
        <v>33.700000000000003</v>
      </c>
      <c r="AD20" s="52">
        <f t="shared" ca="1" si="7"/>
        <v>33.57306967984934</v>
      </c>
      <c r="AE20" s="52"/>
      <c r="AF20" s="52">
        <f t="shared" ca="1" si="8"/>
        <v>33.57306967984934</v>
      </c>
      <c r="AG20" s="59">
        <f t="shared" ca="1" si="20"/>
        <v>3.1036999999999999</v>
      </c>
      <c r="AI20" s="77">
        <f t="shared" ca="1" si="9"/>
        <v>16.3</v>
      </c>
      <c r="AJ20" s="59">
        <f t="shared" ca="1" si="10"/>
        <v>7.2637999999999998</v>
      </c>
      <c r="AK20" s="58">
        <f t="shared" ca="1" si="17"/>
        <v>26.1</v>
      </c>
      <c r="AL20" s="59">
        <f t="shared" ca="1" si="21"/>
        <v>4.6130000000000004</v>
      </c>
      <c r="AM20" s="58">
        <f t="shared" ca="1" si="22"/>
        <v>32.5</v>
      </c>
      <c r="AN20" s="59">
        <f t="shared" ca="1" si="23"/>
        <v>3.5446</v>
      </c>
      <c r="AO20" s="58">
        <f t="shared" ca="1" si="24"/>
        <v>33.57306967984934</v>
      </c>
      <c r="AP20" s="59">
        <f t="shared" ca="1" si="25"/>
        <v>3.1036999999999999</v>
      </c>
      <c r="AQ20" s="113"/>
      <c r="AR20" s="113"/>
      <c r="AS20" s="113"/>
      <c r="AT20" s="113"/>
      <c r="AU20" s="113"/>
    </row>
    <row r="21" spans="1:47">
      <c r="A21" s="55">
        <v>1962</v>
      </c>
      <c r="B21" s="58"/>
      <c r="C21" s="52"/>
      <c r="D21" s="52" t="str">
        <f t="shared" ca="1" si="0"/>
        <v/>
      </c>
      <c r="E21" s="52">
        <v>20.9</v>
      </c>
      <c r="F21" s="52">
        <f t="shared" ca="1" si="1"/>
        <v>17.531818181818181</v>
      </c>
      <c r="G21" s="52"/>
      <c r="H21" s="52">
        <f t="shared" ca="1" si="11"/>
        <v>17.5</v>
      </c>
      <c r="I21" s="59">
        <f t="shared" ca="1" si="12"/>
        <v>6.7656999999999998</v>
      </c>
      <c r="J21" s="58"/>
      <c r="K21" s="106"/>
      <c r="L21" s="52"/>
      <c r="M21" s="52">
        <v>32.4</v>
      </c>
      <c r="N21" s="52">
        <f t="shared" si="26"/>
        <v>27.839296187683281</v>
      </c>
      <c r="O21" s="52"/>
      <c r="P21" s="52">
        <f t="shared" ca="1" si="14"/>
        <v>27.8</v>
      </c>
      <c r="Q21" s="59">
        <f t="shared" ca="1" si="15"/>
        <v>4.3308999999999997</v>
      </c>
      <c r="R21" s="58"/>
      <c r="S21" s="52"/>
      <c r="T21" s="52" t="str">
        <f t="shared" ca="1" si="4"/>
        <v/>
      </c>
      <c r="U21" s="52"/>
      <c r="V21" s="52" t="str">
        <f t="shared" ca="1" si="16"/>
        <v/>
      </c>
      <c r="W21" s="52">
        <v>62.8</v>
      </c>
      <c r="X21" s="52">
        <f t="shared" ca="1" si="18"/>
        <v>41.6</v>
      </c>
      <c r="Y21" s="59">
        <f t="shared" ca="1" si="19"/>
        <v>2.5817000000000001</v>
      </c>
      <c r="Z21" s="58"/>
      <c r="AA21" s="52"/>
      <c r="AB21" s="52" t="str">
        <f t="shared" ca="1" si="6"/>
        <v/>
      </c>
      <c r="AC21" s="52">
        <v>33.9</v>
      </c>
      <c r="AD21" s="52">
        <f t="shared" ca="1" si="7"/>
        <v>33.77231638418079</v>
      </c>
      <c r="AE21" s="52"/>
      <c r="AF21" s="52">
        <f t="shared" ca="1" si="8"/>
        <v>33.77231638418079</v>
      </c>
      <c r="AG21" s="59">
        <f t="shared" ca="1" si="20"/>
        <v>3.0853999999999999</v>
      </c>
      <c r="AI21" s="77">
        <f t="shared" ca="1" si="9"/>
        <v>17.5</v>
      </c>
      <c r="AJ21" s="59">
        <f t="shared" ca="1" si="10"/>
        <v>6.7656999999999998</v>
      </c>
      <c r="AK21" s="58">
        <f t="shared" ca="1" si="17"/>
        <v>27.8</v>
      </c>
      <c r="AL21" s="59">
        <f t="shared" ca="1" si="21"/>
        <v>4.3308999999999997</v>
      </c>
      <c r="AM21" s="58">
        <f t="shared" ca="1" si="22"/>
        <v>33.32</v>
      </c>
      <c r="AN21" s="59">
        <f t="shared" ca="1" si="23"/>
        <v>3.4573999999999998</v>
      </c>
      <c r="AO21" s="58">
        <f t="shared" ca="1" si="24"/>
        <v>33.77231638418079</v>
      </c>
      <c r="AP21" s="59">
        <f t="shared" ca="1" si="25"/>
        <v>3.0853999999999999</v>
      </c>
      <c r="AQ21" s="113"/>
      <c r="AR21" s="113"/>
      <c r="AS21" s="113"/>
      <c r="AT21" s="113"/>
      <c r="AU21" s="113"/>
    </row>
    <row r="22" spans="1:47">
      <c r="A22" s="55">
        <v>1963</v>
      </c>
      <c r="B22" s="58"/>
      <c r="C22" s="52"/>
      <c r="D22" s="52" t="str">
        <f t="shared" ca="1" si="0"/>
        <v/>
      </c>
      <c r="E22" s="52">
        <v>21.8</v>
      </c>
      <c r="F22" s="52">
        <f t="shared" ca="1" si="1"/>
        <v>18.286776859504133</v>
      </c>
      <c r="G22" s="52"/>
      <c r="H22" s="52">
        <f t="shared" ca="1" si="11"/>
        <v>18.3</v>
      </c>
      <c r="I22" s="59">
        <f t="shared" ca="1" si="12"/>
        <v>6.4699</v>
      </c>
      <c r="J22" s="58"/>
      <c r="K22" s="106"/>
      <c r="L22" s="52"/>
      <c r="M22" s="52">
        <v>33.799999999999997</v>
      </c>
      <c r="N22" s="52">
        <f t="shared" si="26"/>
        <v>29.04222873900293</v>
      </c>
      <c r="O22" s="52"/>
      <c r="P22" s="52">
        <f t="shared" ca="1" si="14"/>
        <v>29</v>
      </c>
      <c r="Q22" s="59">
        <f t="shared" ca="1" si="15"/>
        <v>4.1516999999999999</v>
      </c>
      <c r="R22" s="58"/>
      <c r="S22" s="52"/>
      <c r="T22" s="52" t="str">
        <f t="shared" ca="1" si="4"/>
        <v/>
      </c>
      <c r="U22" s="52"/>
      <c r="V22" s="52" t="str">
        <f t="shared" ca="1" si="16"/>
        <v/>
      </c>
      <c r="W22" s="52">
        <v>61.9</v>
      </c>
      <c r="X22" s="52">
        <f t="shared" ca="1" si="18"/>
        <v>41.1</v>
      </c>
      <c r="Y22" s="59">
        <f t="shared" ca="1" si="19"/>
        <v>2.6131000000000002</v>
      </c>
      <c r="Z22" s="58"/>
      <c r="AA22" s="52"/>
      <c r="AB22" s="52" t="str">
        <f t="shared" ca="1" si="6"/>
        <v/>
      </c>
      <c r="AC22" s="52">
        <v>34.1</v>
      </c>
      <c r="AD22" s="52">
        <f t="shared" ca="1" si="7"/>
        <v>33.971563088512241</v>
      </c>
      <c r="AE22" s="52"/>
      <c r="AF22" s="52">
        <f t="shared" ca="1" si="8"/>
        <v>33.971563088512241</v>
      </c>
      <c r="AG22" s="59">
        <f t="shared" ca="1" si="20"/>
        <v>3.0672999999999999</v>
      </c>
      <c r="AI22" s="77">
        <f t="shared" ca="1" si="9"/>
        <v>18.3</v>
      </c>
      <c r="AJ22" s="59">
        <f t="shared" ca="1" si="10"/>
        <v>6.4699</v>
      </c>
      <c r="AK22" s="58">
        <f t="shared" ca="1" si="17"/>
        <v>29</v>
      </c>
      <c r="AL22" s="59">
        <f t="shared" ca="1" si="21"/>
        <v>4.1516999999999999</v>
      </c>
      <c r="AM22" s="58">
        <f t="shared" ca="1" si="22"/>
        <v>33.840000000000003</v>
      </c>
      <c r="AN22" s="59">
        <f t="shared" ca="1" si="23"/>
        <v>3.4043000000000001</v>
      </c>
      <c r="AO22" s="58">
        <f t="shared" ca="1" si="24"/>
        <v>33.971563088512241</v>
      </c>
      <c r="AP22" s="59">
        <f t="shared" ca="1" si="25"/>
        <v>3.0672999999999999</v>
      </c>
      <c r="AQ22" s="113"/>
      <c r="AR22" s="113"/>
      <c r="AS22" s="113"/>
      <c r="AT22" s="113"/>
      <c r="AU22" s="113"/>
    </row>
    <row r="23" spans="1:47">
      <c r="A23" s="55">
        <v>1964</v>
      </c>
      <c r="B23" s="58"/>
      <c r="C23" s="52"/>
      <c r="D23" s="52" t="str">
        <f t="shared" ca="1" si="0"/>
        <v/>
      </c>
      <c r="E23" s="52">
        <v>22.7</v>
      </c>
      <c r="F23" s="52">
        <f t="shared" ca="1" si="1"/>
        <v>19.041735537190082</v>
      </c>
      <c r="G23" s="52"/>
      <c r="H23" s="52">
        <f t="shared" ca="1" si="11"/>
        <v>19</v>
      </c>
      <c r="I23" s="59">
        <f t="shared" ca="1" si="12"/>
        <v>6.2316000000000003</v>
      </c>
      <c r="J23" s="58"/>
      <c r="K23" s="106"/>
      <c r="L23" s="52"/>
      <c r="M23" s="52">
        <v>34.4</v>
      </c>
      <c r="N23" s="52">
        <f t="shared" si="26"/>
        <v>29.557771260997065</v>
      </c>
      <c r="O23" s="52"/>
      <c r="P23" s="52">
        <f t="shared" ca="1" si="14"/>
        <v>29.6</v>
      </c>
      <c r="Q23" s="59">
        <f t="shared" ca="1" si="15"/>
        <v>4.0675999999999997</v>
      </c>
      <c r="R23" s="58"/>
      <c r="S23" s="52"/>
      <c r="T23" s="52" t="str">
        <f t="shared" ca="1" si="4"/>
        <v/>
      </c>
      <c r="U23" s="52"/>
      <c r="V23" s="52" t="str">
        <f t="shared" ca="1" si="16"/>
        <v/>
      </c>
      <c r="W23" s="52">
        <v>61.9</v>
      </c>
      <c r="X23" s="52">
        <f t="shared" ca="1" si="18"/>
        <v>41.1</v>
      </c>
      <c r="Y23" s="59">
        <f t="shared" ca="1" si="19"/>
        <v>2.6131000000000002</v>
      </c>
      <c r="Z23" s="58"/>
      <c r="AA23" s="52"/>
      <c r="AB23" s="52" t="str">
        <f t="shared" ca="1" si="6"/>
        <v/>
      </c>
      <c r="AC23" s="52">
        <v>34.6</v>
      </c>
      <c r="AD23" s="52">
        <f t="shared" ca="1" si="7"/>
        <v>34.469679849340864</v>
      </c>
      <c r="AE23" s="52"/>
      <c r="AF23" s="52">
        <f t="shared" ca="1" si="8"/>
        <v>34.469679849340864</v>
      </c>
      <c r="AG23" s="59">
        <f t="shared" ca="1" si="20"/>
        <v>3.0228999999999999</v>
      </c>
      <c r="AI23" s="77">
        <f t="shared" ca="1" si="9"/>
        <v>19</v>
      </c>
      <c r="AJ23" s="59">
        <f t="shared" ca="1" si="10"/>
        <v>6.2316000000000003</v>
      </c>
      <c r="AK23" s="58">
        <f t="shared" ca="1" si="17"/>
        <v>29.6</v>
      </c>
      <c r="AL23" s="59">
        <f t="shared" ca="1" si="21"/>
        <v>4.0675999999999997</v>
      </c>
      <c r="AM23" s="58">
        <f t="shared" ca="1" si="22"/>
        <v>34.200000000000003</v>
      </c>
      <c r="AN23" s="59">
        <f t="shared" ca="1" si="23"/>
        <v>3.3683999999999998</v>
      </c>
      <c r="AO23" s="58">
        <f t="shared" ca="1" si="24"/>
        <v>34.469679849340864</v>
      </c>
      <c r="AP23" s="59">
        <f t="shared" ca="1" si="25"/>
        <v>3.0228999999999999</v>
      </c>
      <c r="AQ23" s="113"/>
      <c r="AR23" s="113"/>
      <c r="AS23" s="113"/>
      <c r="AT23" s="113"/>
      <c r="AU23" s="113"/>
    </row>
    <row r="24" spans="1:47">
      <c r="A24" s="55">
        <v>1965</v>
      </c>
      <c r="B24" s="58"/>
      <c r="C24" s="52"/>
      <c r="D24" s="52" t="str">
        <f t="shared" ca="1" si="0"/>
        <v/>
      </c>
      <c r="E24" s="52">
        <v>23.5</v>
      </c>
      <c r="F24" s="52">
        <f t="shared" ca="1" si="1"/>
        <v>19.712809917355372</v>
      </c>
      <c r="G24" s="52"/>
      <c r="H24" s="52">
        <f t="shared" ca="1" si="11"/>
        <v>19.7</v>
      </c>
      <c r="I24" s="59">
        <f t="shared" ca="1" si="12"/>
        <v>6.0102000000000002</v>
      </c>
      <c r="J24" s="58"/>
      <c r="K24" s="106"/>
      <c r="L24" s="52"/>
      <c r="M24" s="52">
        <v>33.6</v>
      </c>
      <c r="N24" s="52">
        <f t="shared" si="26"/>
        <v>28.870381231671555</v>
      </c>
      <c r="O24" s="52"/>
      <c r="P24" s="52">
        <f t="shared" ca="1" si="14"/>
        <v>28.9</v>
      </c>
      <c r="Q24" s="59">
        <f t="shared" ca="1" si="15"/>
        <v>4.1661000000000001</v>
      </c>
      <c r="R24" s="58"/>
      <c r="S24" s="52"/>
      <c r="T24" s="52" t="str">
        <f t="shared" ca="1" si="4"/>
        <v/>
      </c>
      <c r="U24" s="52"/>
      <c r="V24" s="52" t="str">
        <f t="shared" ca="1" si="16"/>
        <v/>
      </c>
      <c r="W24" s="52">
        <v>61.6</v>
      </c>
      <c r="X24" s="52">
        <f t="shared" ca="1" si="18"/>
        <v>40.9</v>
      </c>
      <c r="Y24" s="59">
        <f t="shared" ca="1" si="19"/>
        <v>2.6259000000000001</v>
      </c>
      <c r="Z24" s="58"/>
      <c r="AA24" s="52"/>
      <c r="AB24" s="52" t="str">
        <f t="shared" ca="1" si="6"/>
        <v/>
      </c>
      <c r="AC24" s="52">
        <v>35.4</v>
      </c>
      <c r="AD24" s="52">
        <f t="shared" ca="1" si="7"/>
        <v>35.266666666666666</v>
      </c>
      <c r="AE24" s="52"/>
      <c r="AF24" s="52">
        <f t="shared" ca="1" si="8"/>
        <v>35.266666666666666</v>
      </c>
      <c r="AG24" s="59">
        <f t="shared" ca="1" si="20"/>
        <v>2.9546000000000001</v>
      </c>
      <c r="AI24" s="77">
        <f t="shared" ca="1" si="9"/>
        <v>19.7</v>
      </c>
      <c r="AJ24" s="59">
        <f t="shared" ca="1" si="10"/>
        <v>6.0102000000000002</v>
      </c>
      <c r="AK24" s="58">
        <f t="shared" ca="1" si="17"/>
        <v>28.9</v>
      </c>
      <c r="AL24" s="59">
        <f t="shared" ca="1" si="21"/>
        <v>4.1661000000000001</v>
      </c>
      <c r="AM24" s="58">
        <f t="shared" ca="1" si="22"/>
        <v>33.700000000000003</v>
      </c>
      <c r="AN24" s="59">
        <f t="shared" ca="1" si="23"/>
        <v>3.4184000000000001</v>
      </c>
      <c r="AO24" s="58">
        <f t="shared" ca="1" si="24"/>
        <v>35.266666666666666</v>
      </c>
      <c r="AP24" s="59">
        <f t="shared" ca="1" si="25"/>
        <v>2.9546000000000001</v>
      </c>
      <c r="AQ24" s="113"/>
      <c r="AR24" s="113"/>
      <c r="AS24" s="113"/>
      <c r="AT24" s="113"/>
      <c r="AU24" s="113"/>
    </row>
    <row r="25" spans="1:47">
      <c r="A25" s="55">
        <v>1966</v>
      </c>
      <c r="B25" s="58"/>
      <c r="C25" s="52"/>
      <c r="D25" s="52" t="str">
        <f t="shared" ca="1" si="0"/>
        <v/>
      </c>
      <c r="E25" s="52">
        <v>24.2</v>
      </c>
      <c r="F25" s="52">
        <f t="shared" ca="1" si="1"/>
        <v>20.3</v>
      </c>
      <c r="G25" s="52"/>
      <c r="H25" s="52">
        <f t="shared" ca="1" si="11"/>
        <v>20.3</v>
      </c>
      <c r="I25" s="59">
        <f t="shared" ca="1" si="12"/>
        <v>5.8324999999999996</v>
      </c>
      <c r="J25" s="58"/>
      <c r="K25" s="106"/>
      <c r="L25" s="52"/>
      <c r="M25" s="52">
        <v>33.799999999999997</v>
      </c>
      <c r="N25" s="52">
        <f t="shared" si="26"/>
        <v>29.04222873900293</v>
      </c>
      <c r="O25" s="52"/>
      <c r="P25" s="52">
        <f t="shared" ca="1" si="14"/>
        <v>29</v>
      </c>
      <c r="Q25" s="59">
        <f t="shared" ca="1" si="15"/>
        <v>4.1516999999999999</v>
      </c>
      <c r="R25" s="58"/>
      <c r="S25" s="52"/>
      <c r="T25" s="52" t="str">
        <f t="shared" ca="1" si="4"/>
        <v/>
      </c>
      <c r="U25" s="52"/>
      <c r="V25" s="52" t="str">
        <f t="shared" ca="1" si="16"/>
        <v/>
      </c>
      <c r="W25" s="52">
        <v>61.7</v>
      </c>
      <c r="X25" s="52">
        <f t="shared" ca="1" si="18"/>
        <v>40.9</v>
      </c>
      <c r="Y25" s="59">
        <f t="shared" ca="1" si="19"/>
        <v>2.6259000000000001</v>
      </c>
      <c r="Z25" s="58"/>
      <c r="AA25" s="52"/>
      <c r="AB25" s="52" t="str">
        <f t="shared" ca="1" si="6"/>
        <v/>
      </c>
      <c r="AC25" s="52">
        <v>35.9</v>
      </c>
      <c r="AD25" s="52">
        <f t="shared" ca="1" si="7"/>
        <v>35.764783427495288</v>
      </c>
      <c r="AE25" s="52"/>
      <c r="AF25" s="52">
        <f t="shared" ca="1" si="8"/>
        <v>35.764783427495288</v>
      </c>
      <c r="AG25" s="59">
        <f t="shared" ca="1" si="20"/>
        <v>2.9135</v>
      </c>
      <c r="AI25" s="77">
        <f t="shared" ca="1" si="9"/>
        <v>20.3</v>
      </c>
      <c r="AJ25" s="59">
        <f t="shared" ca="1" si="10"/>
        <v>5.8324999999999996</v>
      </c>
      <c r="AK25" s="58">
        <f t="shared" ca="1" si="17"/>
        <v>29</v>
      </c>
      <c r="AL25" s="59">
        <f t="shared" ca="1" si="21"/>
        <v>4.1516999999999999</v>
      </c>
      <c r="AM25" s="58">
        <f t="shared" ca="1" si="22"/>
        <v>33.76</v>
      </c>
      <c r="AN25" s="59">
        <f t="shared" ca="1" si="23"/>
        <v>3.4123000000000001</v>
      </c>
      <c r="AO25" s="58">
        <f t="shared" ca="1" si="24"/>
        <v>35.764783427495288</v>
      </c>
      <c r="AP25" s="59">
        <f t="shared" ca="1" si="25"/>
        <v>2.9135</v>
      </c>
      <c r="AQ25" s="113"/>
      <c r="AR25" s="113"/>
      <c r="AS25" s="113"/>
      <c r="AT25" s="113"/>
      <c r="AU25" s="113"/>
    </row>
    <row r="26" spans="1:47">
      <c r="A26" s="55">
        <v>1967</v>
      </c>
      <c r="B26" s="58"/>
      <c r="C26" s="52"/>
      <c r="D26" s="52" t="str">
        <f t="shared" ca="1" si="0"/>
        <v/>
      </c>
      <c r="E26" s="52">
        <v>23</v>
      </c>
      <c r="F26" s="52">
        <f t="shared" ca="1" si="1"/>
        <v>19.293388429752067</v>
      </c>
      <c r="G26" s="52"/>
      <c r="H26" s="52">
        <f t="shared" ca="1" si="11"/>
        <v>19.3</v>
      </c>
      <c r="I26" s="59">
        <f t="shared" ca="1" si="12"/>
        <v>6.1346999999999996</v>
      </c>
      <c r="J26" s="58"/>
      <c r="K26" s="106"/>
      <c r="L26" s="52"/>
      <c r="M26" s="52">
        <v>32.4</v>
      </c>
      <c r="N26" s="52">
        <f t="shared" si="26"/>
        <v>27.839296187683281</v>
      </c>
      <c r="O26" s="52"/>
      <c r="P26" s="52">
        <f t="shared" ca="1" si="14"/>
        <v>27.8</v>
      </c>
      <c r="Q26" s="59">
        <f t="shared" ca="1" si="15"/>
        <v>4.3308999999999997</v>
      </c>
      <c r="R26" s="58"/>
      <c r="S26" s="52"/>
      <c r="T26" s="52" t="str">
        <f t="shared" ca="1" si="4"/>
        <v/>
      </c>
      <c r="U26" s="52"/>
      <c r="V26" s="52" t="str">
        <f t="shared" ca="1" si="16"/>
        <v/>
      </c>
      <c r="W26" s="52">
        <v>57.8</v>
      </c>
      <c r="X26" s="52">
        <f t="shared" ca="1" si="18"/>
        <v>38.299999999999997</v>
      </c>
      <c r="Y26" s="59">
        <f t="shared" ca="1" si="19"/>
        <v>2.8041999999999998</v>
      </c>
      <c r="Z26" s="58"/>
      <c r="AA26" s="52"/>
      <c r="AB26" s="52" t="str">
        <f t="shared" ca="1" si="6"/>
        <v/>
      </c>
      <c r="AC26" s="52">
        <v>35.5</v>
      </c>
      <c r="AD26" s="52">
        <f t="shared" ca="1" si="7"/>
        <v>35.366290018832395</v>
      </c>
      <c r="AE26" s="52"/>
      <c r="AF26" s="52">
        <f t="shared" ca="1" si="8"/>
        <v>35.366290018832395</v>
      </c>
      <c r="AG26" s="59">
        <f t="shared" ca="1" si="20"/>
        <v>2.9462999999999999</v>
      </c>
      <c r="AI26" s="77">
        <f t="shared" ca="1" si="9"/>
        <v>19.3</v>
      </c>
      <c r="AJ26" s="59">
        <f t="shared" ca="1" si="10"/>
        <v>6.1346999999999996</v>
      </c>
      <c r="AK26" s="58">
        <f t="shared" ca="1" si="17"/>
        <v>27.8</v>
      </c>
      <c r="AL26" s="59">
        <f t="shared" ca="1" si="21"/>
        <v>4.3308999999999997</v>
      </c>
      <c r="AM26" s="58">
        <f t="shared" ca="1" si="22"/>
        <v>32</v>
      </c>
      <c r="AN26" s="59">
        <f t="shared" ca="1" si="23"/>
        <v>3.6</v>
      </c>
      <c r="AO26" s="58">
        <f t="shared" ca="1" si="24"/>
        <v>35.366290018832395</v>
      </c>
      <c r="AP26" s="59">
        <f t="shared" ca="1" si="25"/>
        <v>2.9462999999999999</v>
      </c>
      <c r="AQ26" s="113"/>
      <c r="AR26" s="113"/>
      <c r="AS26" s="113"/>
      <c r="AT26" s="113"/>
      <c r="AU26" s="113"/>
    </row>
    <row r="27" spans="1:47">
      <c r="A27" s="55">
        <v>1968</v>
      </c>
      <c r="B27" s="58"/>
      <c r="C27" s="52"/>
      <c r="D27" s="52">
        <v>20.3</v>
      </c>
      <c r="E27" s="52">
        <v>24.2</v>
      </c>
      <c r="F27" s="52">
        <f t="shared" ca="1" si="1"/>
        <v>20.3</v>
      </c>
      <c r="G27" s="52"/>
      <c r="H27" s="52">
        <f t="shared" ref="H27:H77" ca="1" si="27">IF(AND(F27="",G27=""),"",IF(G27="",F27,OFFSET(F$1,MATCH(0,F:F,-1)-COUNT(F$3:F$100),0)*G27/OFFSET(G$1,MATCH(0,G:G,-1)-1,0)))</f>
        <v>20.3</v>
      </c>
      <c r="I27" s="59">
        <f t="shared" ca="1" si="12"/>
        <v>5.8324999999999996</v>
      </c>
      <c r="J27" s="58"/>
      <c r="K27" s="52"/>
      <c r="L27" s="52">
        <v>29.3</v>
      </c>
      <c r="M27" s="52">
        <v>34.1</v>
      </c>
      <c r="N27" s="52">
        <f>+M27*$L$27/$M$27</f>
        <v>29.3</v>
      </c>
      <c r="O27" s="52"/>
      <c r="P27" s="52">
        <f t="shared" ca="1" si="14"/>
        <v>29.3</v>
      </c>
      <c r="Q27" s="59">
        <f t="shared" ca="1" si="15"/>
        <v>4.1092000000000004</v>
      </c>
      <c r="R27" s="58"/>
      <c r="S27" s="52"/>
      <c r="T27" s="52" t="str">
        <f t="shared" ca="1" si="4"/>
        <v/>
      </c>
      <c r="U27" s="52">
        <v>55</v>
      </c>
      <c r="V27" s="52">
        <f t="shared" ca="1" si="16"/>
        <v>37.735173824130875</v>
      </c>
      <c r="W27" s="52">
        <v>56.9</v>
      </c>
      <c r="X27" s="52">
        <f t="shared" ca="1" si="18"/>
        <v>37.700000000000003</v>
      </c>
      <c r="Y27" s="59">
        <f t="shared" ca="1" si="19"/>
        <v>2.8488000000000002</v>
      </c>
      <c r="Z27" s="58"/>
      <c r="AA27" s="52"/>
      <c r="AB27" s="52" t="str">
        <f t="shared" ca="1" si="6"/>
        <v/>
      </c>
      <c r="AC27" s="52">
        <v>35.4</v>
      </c>
      <c r="AD27" s="52">
        <f t="shared" ca="1" si="7"/>
        <v>35.266666666666666</v>
      </c>
      <c r="AE27" s="52"/>
      <c r="AF27" s="52">
        <f t="shared" ca="1" si="8"/>
        <v>35.266666666666666</v>
      </c>
      <c r="AG27" s="59">
        <f t="shared" ca="1" si="20"/>
        <v>2.9546000000000001</v>
      </c>
      <c r="AI27" s="77">
        <f t="shared" ca="1" si="9"/>
        <v>20.3</v>
      </c>
      <c r="AJ27" s="59">
        <f t="shared" ca="1" si="10"/>
        <v>5.8324999999999996</v>
      </c>
      <c r="AK27" s="58">
        <f t="shared" ca="1" si="17"/>
        <v>29.3</v>
      </c>
      <c r="AL27" s="59">
        <f t="shared" ca="1" si="21"/>
        <v>4.1092000000000004</v>
      </c>
      <c r="AM27" s="58">
        <f t="shared" ca="1" si="22"/>
        <v>32.659999999999997</v>
      </c>
      <c r="AN27" s="59">
        <f t="shared" ca="1" si="23"/>
        <v>3.5272999999999999</v>
      </c>
      <c r="AO27" s="58">
        <f t="shared" ca="1" si="24"/>
        <v>35.266666666666666</v>
      </c>
      <c r="AP27" s="59">
        <f t="shared" ca="1" si="25"/>
        <v>2.9546000000000001</v>
      </c>
      <c r="AQ27" s="113"/>
      <c r="AR27" s="113"/>
      <c r="AS27" s="113"/>
      <c r="AT27" s="113"/>
      <c r="AU27" s="113"/>
    </row>
    <row r="28" spans="1:47">
      <c r="A28" s="55">
        <v>1969</v>
      </c>
      <c r="B28" s="58"/>
      <c r="C28" s="52"/>
      <c r="D28" s="52">
        <v>21.8</v>
      </c>
      <c r="E28" s="52"/>
      <c r="F28" s="52">
        <f t="shared" ca="1" si="1"/>
        <v>21.8</v>
      </c>
      <c r="G28" s="52"/>
      <c r="H28" s="52">
        <f t="shared" ca="1" si="27"/>
        <v>21.8</v>
      </c>
      <c r="I28" s="59">
        <f t="shared" ca="1" si="12"/>
        <v>5.4311999999999996</v>
      </c>
      <c r="J28" s="58"/>
      <c r="K28" s="52"/>
      <c r="L28" s="52">
        <v>30.6</v>
      </c>
      <c r="M28" s="52"/>
      <c r="N28" s="52">
        <f t="shared" ca="1" si="2"/>
        <v>30.6</v>
      </c>
      <c r="O28" s="52"/>
      <c r="P28" s="52">
        <f t="shared" ca="1" si="14"/>
        <v>30.6</v>
      </c>
      <c r="Q28" s="59">
        <f t="shared" ca="1" si="15"/>
        <v>3.9346000000000001</v>
      </c>
      <c r="R28" s="58"/>
      <c r="S28" s="52"/>
      <c r="T28" s="52" t="str">
        <f t="shared" ca="1" si="4"/>
        <v/>
      </c>
      <c r="U28" s="52">
        <v>56.7</v>
      </c>
      <c r="V28" s="52">
        <f t="shared" ca="1" si="16"/>
        <v>38.901533742331289</v>
      </c>
      <c r="W28" s="52"/>
      <c r="X28" s="52">
        <f t="shared" ca="1" si="18"/>
        <v>38.9</v>
      </c>
      <c r="Y28" s="59">
        <f t="shared" ca="1" si="19"/>
        <v>2.7608999999999999</v>
      </c>
      <c r="Z28" s="58"/>
      <c r="AA28" s="52"/>
      <c r="AB28" s="52" t="str">
        <f t="shared" ca="1" si="6"/>
        <v/>
      </c>
      <c r="AC28" s="52">
        <v>36</v>
      </c>
      <c r="AD28" s="52">
        <f t="shared" ca="1" si="7"/>
        <v>35.86440677966101</v>
      </c>
      <c r="AE28" s="52"/>
      <c r="AF28" s="52">
        <f t="shared" ca="1" si="8"/>
        <v>35.86440677966101</v>
      </c>
      <c r="AG28" s="59">
        <f t="shared" ca="1" si="20"/>
        <v>2.9054000000000002</v>
      </c>
      <c r="AI28" s="77">
        <f t="shared" ca="1" si="9"/>
        <v>21.8</v>
      </c>
      <c r="AJ28" s="59">
        <f t="shared" ca="1" si="10"/>
        <v>5.4311999999999996</v>
      </c>
      <c r="AK28" s="58">
        <f t="shared" ca="1" si="17"/>
        <v>30.6</v>
      </c>
      <c r="AL28" s="59">
        <f t="shared" ca="1" si="21"/>
        <v>3.9346000000000001</v>
      </c>
      <c r="AM28" s="58">
        <f t="shared" ca="1" si="22"/>
        <v>33.92</v>
      </c>
      <c r="AN28" s="59">
        <f t="shared" ca="1" si="23"/>
        <v>3.3961999999999999</v>
      </c>
      <c r="AO28" s="58">
        <f t="shared" ca="1" si="24"/>
        <v>35.86440677966101</v>
      </c>
      <c r="AP28" s="59">
        <f t="shared" ca="1" si="25"/>
        <v>2.9054000000000002</v>
      </c>
      <c r="AQ28" s="113"/>
      <c r="AR28" s="113"/>
      <c r="AS28" s="113"/>
      <c r="AT28" s="113"/>
      <c r="AU28" s="113"/>
    </row>
    <row r="29" spans="1:47">
      <c r="A29" s="55">
        <v>1970</v>
      </c>
      <c r="B29" s="58"/>
      <c r="C29" s="52"/>
      <c r="D29" s="52">
        <v>25.8</v>
      </c>
      <c r="E29" s="52"/>
      <c r="F29" s="52">
        <f t="shared" ca="1" si="1"/>
        <v>25.8</v>
      </c>
      <c r="G29" s="52"/>
      <c r="H29" s="52">
        <f t="shared" ca="1" si="27"/>
        <v>25.8</v>
      </c>
      <c r="I29" s="59">
        <f t="shared" ca="1" si="12"/>
        <v>4.5891000000000002</v>
      </c>
      <c r="J29" s="58"/>
      <c r="K29" s="52"/>
      <c r="L29" s="52">
        <v>35.799999999999997</v>
      </c>
      <c r="M29" s="52"/>
      <c r="N29" s="52">
        <f t="shared" ca="1" si="2"/>
        <v>35.799999999999997</v>
      </c>
      <c r="O29" s="52"/>
      <c r="P29" s="52">
        <f t="shared" ca="1" si="14"/>
        <v>35.799999999999997</v>
      </c>
      <c r="Q29" s="59">
        <f t="shared" ca="1" si="15"/>
        <v>3.3631000000000002</v>
      </c>
      <c r="R29" s="58"/>
      <c r="S29" s="52"/>
      <c r="T29" s="52" t="str">
        <f t="shared" ca="1" si="4"/>
        <v/>
      </c>
      <c r="U29" s="52">
        <v>60.6</v>
      </c>
      <c r="V29" s="52">
        <f t="shared" ca="1" si="16"/>
        <v>41.577300613496931</v>
      </c>
      <c r="W29" s="52"/>
      <c r="X29" s="52">
        <f t="shared" ca="1" si="18"/>
        <v>41.6</v>
      </c>
      <c r="Y29" s="59">
        <f t="shared" ca="1" si="19"/>
        <v>2.5817000000000001</v>
      </c>
      <c r="Z29" s="58"/>
      <c r="AA29" s="52"/>
      <c r="AB29" s="52" t="str">
        <f t="shared" ca="1" si="6"/>
        <v/>
      </c>
      <c r="AC29" s="52">
        <v>37.799999999999997</v>
      </c>
      <c r="AD29" s="52">
        <f t="shared" ca="1" si="7"/>
        <v>37.657627118644065</v>
      </c>
      <c r="AE29" s="52"/>
      <c r="AF29" s="52">
        <f t="shared" ca="1" si="8"/>
        <v>37.657627118644065</v>
      </c>
      <c r="AG29" s="59">
        <f t="shared" ca="1" si="20"/>
        <v>2.7669999999999999</v>
      </c>
      <c r="AI29" s="77">
        <f ca="1">H29</f>
        <v>25.8</v>
      </c>
      <c r="AJ29" s="59">
        <f t="shared" ca="1" si="10"/>
        <v>4.5891000000000002</v>
      </c>
      <c r="AK29" s="58">
        <f t="shared" ca="1" si="17"/>
        <v>35.799999999999997</v>
      </c>
      <c r="AL29" s="59">
        <f t="shared" ca="1" si="21"/>
        <v>3.3631000000000002</v>
      </c>
      <c r="AM29" s="58">
        <f t="shared" ca="1" si="22"/>
        <v>38.119999999999997</v>
      </c>
      <c r="AN29" s="59">
        <f t="shared" ca="1" si="23"/>
        <v>3.0219999999999998</v>
      </c>
      <c r="AO29" s="58">
        <f t="shared" ca="1" si="24"/>
        <v>37.657627118644065</v>
      </c>
      <c r="AP29" s="59">
        <f t="shared" ca="1" si="25"/>
        <v>2.7669999999999999</v>
      </c>
      <c r="AQ29" s="113"/>
      <c r="AR29" s="113"/>
      <c r="AS29" s="113"/>
      <c r="AT29" s="113"/>
      <c r="AU29" s="113"/>
    </row>
    <row r="30" spans="1:47">
      <c r="A30" s="55">
        <v>1971</v>
      </c>
      <c r="B30" s="58"/>
      <c r="C30" s="52"/>
      <c r="D30" s="52">
        <v>28.6</v>
      </c>
      <c r="E30" s="52"/>
      <c r="F30" s="52">
        <f t="shared" ca="1" si="1"/>
        <v>28.6</v>
      </c>
      <c r="G30" s="52"/>
      <c r="H30" s="52">
        <f t="shared" ca="1" si="27"/>
        <v>28.6</v>
      </c>
      <c r="I30" s="59">
        <f t="shared" ca="1" si="12"/>
        <v>4.1398999999999999</v>
      </c>
      <c r="J30" s="58"/>
      <c r="K30" s="52"/>
      <c r="L30" s="52">
        <v>38.700000000000003</v>
      </c>
      <c r="M30" s="52"/>
      <c r="N30" s="52">
        <f t="shared" ca="1" si="2"/>
        <v>38.700000000000003</v>
      </c>
      <c r="O30" s="52"/>
      <c r="P30" s="52">
        <f t="shared" ca="1" si="14"/>
        <v>38.700000000000003</v>
      </c>
      <c r="Q30" s="59">
        <f t="shared" ca="1" si="15"/>
        <v>3.1111</v>
      </c>
      <c r="R30" s="58"/>
      <c r="S30" s="52"/>
      <c r="T30" s="52" t="str">
        <f t="shared" ca="1" si="4"/>
        <v/>
      </c>
      <c r="U30" s="52">
        <v>61.6</v>
      </c>
      <c r="V30" s="52">
        <f t="shared" ca="1" si="16"/>
        <v>42.263394683026583</v>
      </c>
      <c r="W30" s="52"/>
      <c r="X30" s="52">
        <f t="shared" ca="1" si="18"/>
        <v>42.3</v>
      </c>
      <c r="Y30" s="59">
        <f t="shared" ca="1" si="19"/>
        <v>2.5390000000000001</v>
      </c>
      <c r="Z30" s="58"/>
      <c r="AA30" s="52"/>
      <c r="AB30" s="52" t="str">
        <f t="shared" ca="1" si="6"/>
        <v/>
      </c>
      <c r="AC30" s="52">
        <v>39.4</v>
      </c>
      <c r="AD30" s="52">
        <f t="shared" ca="1" si="7"/>
        <v>39.251600753295662</v>
      </c>
      <c r="AE30" s="52"/>
      <c r="AF30" s="52">
        <f t="shared" ca="1" si="8"/>
        <v>39.251600753295662</v>
      </c>
      <c r="AG30" s="59">
        <f t="shared" ca="1" si="20"/>
        <v>2.6547000000000001</v>
      </c>
      <c r="AI30" s="77">
        <f t="shared" ref="AI30:AI77" ca="1" si="28">H30</f>
        <v>28.6</v>
      </c>
      <c r="AJ30" s="59">
        <f t="shared" ca="1" si="10"/>
        <v>4.1398999999999999</v>
      </c>
      <c r="AK30" s="58">
        <f t="shared" ca="1" si="17"/>
        <v>38.700000000000003</v>
      </c>
      <c r="AL30" s="59">
        <f t="shared" ca="1" si="21"/>
        <v>3.1111</v>
      </c>
      <c r="AM30" s="58">
        <f t="shared" ca="1" si="22"/>
        <v>40.14</v>
      </c>
      <c r="AN30" s="59">
        <f t="shared" ca="1" si="23"/>
        <v>2.87</v>
      </c>
      <c r="AO30" s="58">
        <f t="shared" ca="1" si="24"/>
        <v>39.251600753295662</v>
      </c>
      <c r="AP30" s="59">
        <f t="shared" ca="1" si="25"/>
        <v>2.6547000000000001</v>
      </c>
      <c r="AQ30" s="113"/>
      <c r="AR30" s="113"/>
      <c r="AS30" s="113"/>
      <c r="AT30" s="113"/>
      <c r="AU30" s="113"/>
    </row>
    <row r="31" spans="1:47">
      <c r="A31" s="55">
        <v>1972</v>
      </c>
      <c r="B31" s="58"/>
      <c r="C31" s="52"/>
      <c r="D31" s="52">
        <v>30</v>
      </c>
      <c r="E31" s="52"/>
      <c r="F31" s="52">
        <f t="shared" ca="1" si="1"/>
        <v>30</v>
      </c>
      <c r="G31" s="52"/>
      <c r="H31" s="52">
        <f t="shared" ca="1" si="27"/>
        <v>30</v>
      </c>
      <c r="I31" s="59">
        <f t="shared" ca="1" si="12"/>
        <v>3.9466999999999999</v>
      </c>
      <c r="J31" s="58"/>
      <c r="K31" s="52"/>
      <c r="L31" s="52">
        <v>40</v>
      </c>
      <c r="M31" s="52"/>
      <c r="N31" s="52">
        <f t="shared" ca="1" si="2"/>
        <v>40</v>
      </c>
      <c r="O31" s="52"/>
      <c r="P31" s="52">
        <f t="shared" ca="1" si="14"/>
        <v>40</v>
      </c>
      <c r="Q31" s="59">
        <f t="shared" ca="1" si="15"/>
        <v>3.01</v>
      </c>
      <c r="R31" s="58"/>
      <c r="S31" s="52"/>
      <c r="T31" s="52" t="str">
        <f t="shared" ca="1" si="4"/>
        <v/>
      </c>
      <c r="U31" s="52">
        <v>61.6</v>
      </c>
      <c r="V31" s="52">
        <f t="shared" ca="1" si="16"/>
        <v>42.263394683026583</v>
      </c>
      <c r="W31" s="52"/>
      <c r="X31" s="52">
        <f t="shared" ca="1" si="18"/>
        <v>42.3</v>
      </c>
      <c r="Y31" s="59">
        <f t="shared" ca="1" si="19"/>
        <v>2.5390000000000001</v>
      </c>
      <c r="Z31" s="58"/>
      <c r="AA31" s="52"/>
      <c r="AB31" s="52" t="str">
        <f t="shared" ca="1" si="6"/>
        <v/>
      </c>
      <c r="AC31" s="52">
        <v>40.5</v>
      </c>
      <c r="AD31" s="52">
        <f t="shared" ca="1" si="7"/>
        <v>40.347457627118636</v>
      </c>
      <c r="AE31" s="52"/>
      <c r="AF31" s="52">
        <f t="shared" ca="1" si="8"/>
        <v>40.347457627118636</v>
      </c>
      <c r="AG31" s="59">
        <f t="shared" ca="1" si="20"/>
        <v>2.5825999999999998</v>
      </c>
      <c r="AI31" s="77">
        <f t="shared" ca="1" si="28"/>
        <v>30</v>
      </c>
      <c r="AJ31" s="59">
        <f t="shared" ca="1" si="10"/>
        <v>3.9466999999999999</v>
      </c>
      <c r="AK31" s="58">
        <f t="shared" ca="1" si="17"/>
        <v>40</v>
      </c>
      <c r="AL31" s="59">
        <f t="shared" ca="1" si="21"/>
        <v>3.01</v>
      </c>
      <c r="AM31" s="58">
        <f t="shared" ca="1" si="22"/>
        <v>40.92</v>
      </c>
      <c r="AN31" s="59">
        <f t="shared" ca="1" si="23"/>
        <v>2.8151999999999999</v>
      </c>
      <c r="AO31" s="58">
        <f t="shared" ca="1" si="24"/>
        <v>40.347457627118636</v>
      </c>
      <c r="AP31" s="59">
        <f t="shared" ca="1" si="25"/>
        <v>2.5825999999999998</v>
      </c>
      <c r="AQ31" s="113"/>
      <c r="AR31" s="113"/>
      <c r="AS31" s="113"/>
      <c r="AT31" s="113"/>
      <c r="AU31" s="113"/>
    </row>
    <row r="32" spans="1:47">
      <c r="A32" s="55">
        <v>1973</v>
      </c>
      <c r="B32" s="58"/>
      <c r="C32" s="52"/>
      <c r="D32" s="52">
        <v>31.9</v>
      </c>
      <c r="E32" s="52"/>
      <c r="F32" s="52">
        <f t="shared" ca="1" si="1"/>
        <v>31.9</v>
      </c>
      <c r="G32" s="52"/>
      <c r="H32" s="52">
        <f t="shared" ca="1" si="27"/>
        <v>31.9</v>
      </c>
      <c r="I32" s="59">
        <f t="shared" ca="1" si="12"/>
        <v>3.7115999999999998</v>
      </c>
      <c r="J32" s="58"/>
      <c r="K32" s="52"/>
      <c r="L32" s="52">
        <v>41.6</v>
      </c>
      <c r="M32" s="52"/>
      <c r="N32" s="52">
        <f t="shared" ca="1" si="2"/>
        <v>41.6</v>
      </c>
      <c r="O32" s="52"/>
      <c r="P32" s="52">
        <f t="shared" ca="1" si="14"/>
        <v>41.6</v>
      </c>
      <c r="Q32" s="59">
        <f t="shared" ca="1" si="15"/>
        <v>2.8942000000000001</v>
      </c>
      <c r="R32" s="58"/>
      <c r="S32" s="52"/>
      <c r="T32" s="52" t="str">
        <f t="shared" ca="1" si="4"/>
        <v/>
      </c>
      <c r="U32" s="52">
        <v>67</v>
      </c>
      <c r="V32" s="52">
        <f t="shared" ca="1" si="16"/>
        <v>45.968302658486706</v>
      </c>
      <c r="W32" s="52"/>
      <c r="X32" s="52">
        <f t="shared" ca="1" si="18"/>
        <v>46</v>
      </c>
      <c r="Y32" s="59">
        <f t="shared" ca="1" si="19"/>
        <v>2.3348</v>
      </c>
      <c r="Z32" s="58"/>
      <c r="AA32" s="52"/>
      <c r="AB32" s="52" t="str">
        <f t="shared" ca="1" si="6"/>
        <v/>
      </c>
      <c r="AC32" s="52">
        <v>43.1</v>
      </c>
      <c r="AD32" s="52">
        <f t="shared" ca="1" si="7"/>
        <v>42.9376647834275</v>
      </c>
      <c r="AE32" s="52"/>
      <c r="AF32" s="52">
        <f t="shared" ca="1" si="8"/>
        <v>42.9376647834275</v>
      </c>
      <c r="AG32" s="59">
        <f t="shared" ca="1" si="20"/>
        <v>2.4268000000000001</v>
      </c>
      <c r="AI32" s="77">
        <f t="shared" ca="1" si="28"/>
        <v>31.9</v>
      </c>
      <c r="AJ32" s="59">
        <f t="shared" ca="1" si="10"/>
        <v>3.7115999999999998</v>
      </c>
      <c r="AK32" s="58">
        <f t="shared" ca="1" si="17"/>
        <v>41.6</v>
      </c>
      <c r="AL32" s="59">
        <f t="shared" ca="1" si="21"/>
        <v>2.8942000000000001</v>
      </c>
      <c r="AM32" s="58">
        <f t="shared" ca="1" si="22"/>
        <v>43.36</v>
      </c>
      <c r="AN32" s="59">
        <f t="shared" ca="1" si="23"/>
        <v>2.6568000000000001</v>
      </c>
      <c r="AO32" s="58">
        <f t="shared" ca="1" si="24"/>
        <v>42.9376647834275</v>
      </c>
      <c r="AP32" s="59">
        <f t="shared" ca="1" si="25"/>
        <v>2.4268000000000001</v>
      </c>
      <c r="AQ32" s="113"/>
      <c r="AR32" s="113"/>
      <c r="AS32" s="113"/>
      <c r="AT32" s="113"/>
      <c r="AU32" s="113"/>
    </row>
    <row r="33" spans="1:47">
      <c r="A33" s="55">
        <v>1974</v>
      </c>
      <c r="B33" s="58"/>
      <c r="C33" s="52"/>
      <c r="D33" s="52">
        <v>33.799999999999997</v>
      </c>
      <c r="E33" s="52"/>
      <c r="F33" s="52">
        <f t="shared" ca="1" si="1"/>
        <v>33.799999999999997</v>
      </c>
      <c r="G33" s="52"/>
      <c r="H33" s="52">
        <f t="shared" ca="1" si="27"/>
        <v>33.799999999999997</v>
      </c>
      <c r="I33" s="59">
        <f t="shared" ca="1" si="12"/>
        <v>3.5030000000000001</v>
      </c>
      <c r="J33" s="58"/>
      <c r="K33" s="52"/>
      <c r="L33" s="52">
        <v>44.4</v>
      </c>
      <c r="M33" s="52"/>
      <c r="N33" s="52">
        <f t="shared" ca="1" si="2"/>
        <v>44.4</v>
      </c>
      <c r="O33" s="52"/>
      <c r="P33" s="52">
        <f t="shared" ca="1" si="14"/>
        <v>44.4</v>
      </c>
      <c r="Q33" s="59">
        <f t="shared" ca="1" si="15"/>
        <v>2.7117</v>
      </c>
      <c r="R33" s="58"/>
      <c r="S33" s="52"/>
      <c r="T33" s="52" t="str">
        <f t="shared" ca="1" si="4"/>
        <v/>
      </c>
      <c r="U33" s="52">
        <v>76.2</v>
      </c>
      <c r="V33" s="52">
        <f t="shared" ca="1" si="16"/>
        <v>52.280368098159506</v>
      </c>
      <c r="W33" s="52"/>
      <c r="X33" s="52">
        <f t="shared" ca="1" si="18"/>
        <v>52.3</v>
      </c>
      <c r="Y33" s="59">
        <f t="shared" ca="1" si="19"/>
        <v>2.0535000000000001</v>
      </c>
      <c r="Z33" s="58"/>
      <c r="AA33" s="52"/>
      <c r="AB33" s="52" t="str">
        <f t="shared" ca="1" si="6"/>
        <v/>
      </c>
      <c r="AC33" s="52">
        <v>48.9</v>
      </c>
      <c r="AD33" s="52">
        <f t="shared" ca="1" si="7"/>
        <v>48.715819209039545</v>
      </c>
      <c r="AE33" s="52"/>
      <c r="AF33" s="52">
        <f t="shared" ca="1" si="8"/>
        <v>48.715819209039545</v>
      </c>
      <c r="AG33" s="59">
        <f t="shared" ca="1" si="20"/>
        <v>2.1389</v>
      </c>
      <c r="AI33" s="77">
        <f t="shared" ca="1" si="28"/>
        <v>33.799999999999997</v>
      </c>
      <c r="AJ33" s="59">
        <f t="shared" ca="1" si="10"/>
        <v>3.5030000000000001</v>
      </c>
      <c r="AK33" s="58">
        <f t="shared" ca="1" si="17"/>
        <v>44.4</v>
      </c>
      <c r="AL33" s="59">
        <f t="shared" ca="1" si="21"/>
        <v>2.7117</v>
      </c>
      <c r="AM33" s="58">
        <f t="shared" ca="1" si="22"/>
        <v>47.56</v>
      </c>
      <c r="AN33" s="59">
        <f t="shared" ca="1" si="23"/>
        <v>2.4222000000000001</v>
      </c>
      <c r="AO33" s="58">
        <f t="shared" ca="1" si="24"/>
        <v>48.715819209039545</v>
      </c>
      <c r="AP33" s="59">
        <f t="shared" ca="1" si="25"/>
        <v>2.1389</v>
      </c>
      <c r="AQ33" s="113"/>
      <c r="AR33" s="113"/>
      <c r="AS33" s="113"/>
      <c r="AT33" s="113"/>
      <c r="AU33" s="113"/>
    </row>
    <row r="34" spans="1:47">
      <c r="A34" s="55">
        <v>1975</v>
      </c>
      <c r="B34" s="58"/>
      <c r="C34" s="52"/>
      <c r="D34" s="52">
        <v>34.700000000000003</v>
      </c>
      <c r="E34" s="52"/>
      <c r="F34" s="52">
        <f t="shared" ca="1" si="1"/>
        <v>34.700000000000003</v>
      </c>
      <c r="G34" s="52"/>
      <c r="H34" s="52">
        <f t="shared" ca="1" si="27"/>
        <v>34.700000000000003</v>
      </c>
      <c r="I34" s="59">
        <f t="shared" ca="1" si="12"/>
        <v>3.4121000000000001</v>
      </c>
      <c r="J34" s="58"/>
      <c r="K34" s="52"/>
      <c r="L34" s="52">
        <v>45.2</v>
      </c>
      <c r="M34" s="52"/>
      <c r="N34" s="52">
        <f t="shared" ca="1" si="2"/>
        <v>45.2</v>
      </c>
      <c r="O34" s="52"/>
      <c r="P34" s="52">
        <f t="shared" ca="1" si="14"/>
        <v>45.2</v>
      </c>
      <c r="Q34" s="59">
        <f t="shared" ca="1" si="15"/>
        <v>2.6637</v>
      </c>
      <c r="R34" s="58"/>
      <c r="S34" s="52"/>
      <c r="T34" s="52" t="str">
        <f t="shared" ca="1" si="4"/>
        <v/>
      </c>
      <c r="U34" s="52">
        <v>73.5</v>
      </c>
      <c r="V34" s="52">
        <f t="shared" ca="1" si="16"/>
        <v>50.427914110429441</v>
      </c>
      <c r="W34" s="52"/>
      <c r="X34" s="52">
        <f t="shared" ca="1" si="18"/>
        <v>50.4</v>
      </c>
      <c r="Y34" s="59">
        <f t="shared" ca="1" si="19"/>
        <v>2.1309999999999998</v>
      </c>
      <c r="Z34" s="58"/>
      <c r="AA34" s="52"/>
      <c r="AB34" s="52" t="str">
        <f t="shared" ca="1" si="6"/>
        <v/>
      </c>
      <c r="AC34" s="52">
        <v>51.2</v>
      </c>
      <c r="AD34" s="52">
        <f t="shared" ca="1" si="7"/>
        <v>51.007156308851222</v>
      </c>
      <c r="AE34" s="52"/>
      <c r="AF34" s="52">
        <f t="shared" ca="1" si="8"/>
        <v>51.007156308851222</v>
      </c>
      <c r="AG34" s="59">
        <f t="shared" ca="1" si="20"/>
        <v>2.0428999999999999</v>
      </c>
      <c r="AI34" s="77">
        <f t="shared" ca="1" si="28"/>
        <v>34.700000000000003</v>
      </c>
      <c r="AJ34" s="59">
        <f t="shared" ca="1" si="10"/>
        <v>3.4121000000000001</v>
      </c>
      <c r="AK34" s="58">
        <f t="shared" ca="1" si="17"/>
        <v>45.2</v>
      </c>
      <c r="AL34" s="59">
        <f t="shared" ca="1" si="21"/>
        <v>2.6637</v>
      </c>
      <c r="AM34" s="58">
        <f t="shared" ca="1" si="22"/>
        <v>47.28</v>
      </c>
      <c r="AN34" s="59">
        <f t="shared" ca="1" si="23"/>
        <v>2.4365000000000001</v>
      </c>
      <c r="AO34" s="58">
        <f t="shared" ca="1" si="24"/>
        <v>51.007156308851222</v>
      </c>
      <c r="AP34" s="59">
        <f t="shared" ca="1" si="25"/>
        <v>2.0428999999999999</v>
      </c>
      <c r="AQ34" s="113"/>
      <c r="AR34" s="113"/>
      <c r="AS34" s="113"/>
      <c r="AT34" s="113"/>
      <c r="AU34" s="113"/>
    </row>
    <row r="35" spans="1:47">
      <c r="A35" s="55">
        <v>1976</v>
      </c>
      <c r="B35" s="58"/>
      <c r="C35" s="52"/>
      <c r="D35" s="52">
        <v>36</v>
      </c>
      <c r="E35" s="52"/>
      <c r="F35" s="52">
        <f t="shared" ca="1" si="1"/>
        <v>36</v>
      </c>
      <c r="G35" s="52"/>
      <c r="H35" s="52">
        <f t="shared" ca="1" si="27"/>
        <v>36</v>
      </c>
      <c r="I35" s="59">
        <f t="shared" ca="1" si="12"/>
        <v>3.2888999999999999</v>
      </c>
      <c r="J35" s="58"/>
      <c r="K35" s="52"/>
      <c r="L35" s="52">
        <v>46.2</v>
      </c>
      <c r="M35" s="52"/>
      <c r="N35" s="52">
        <f t="shared" ca="1" si="2"/>
        <v>46.2</v>
      </c>
      <c r="O35" s="52"/>
      <c r="P35" s="52">
        <f t="shared" ca="1" si="14"/>
        <v>46.2</v>
      </c>
      <c r="Q35" s="59">
        <f t="shared" ca="1" si="15"/>
        <v>2.6061000000000001</v>
      </c>
      <c r="R35" s="58"/>
      <c r="S35" s="52"/>
      <c r="T35" s="52" t="str">
        <f t="shared" ca="1" si="4"/>
        <v/>
      </c>
      <c r="U35" s="52">
        <v>75.5</v>
      </c>
      <c r="V35" s="52">
        <f t="shared" ca="1" si="16"/>
        <v>51.800102249488745</v>
      </c>
      <c r="W35" s="52"/>
      <c r="X35" s="52">
        <f t="shared" ca="1" si="18"/>
        <v>51.8</v>
      </c>
      <c r="Y35" s="59">
        <f t="shared" ca="1" si="19"/>
        <v>2.0733999999999999</v>
      </c>
      <c r="Z35" s="58"/>
      <c r="AA35" s="52"/>
      <c r="AB35" s="52">
        <v>52.9</v>
      </c>
      <c r="AC35" s="52">
        <v>53.1</v>
      </c>
      <c r="AD35" s="52">
        <f t="shared" ca="1" si="7"/>
        <v>52.899999999999991</v>
      </c>
      <c r="AE35" s="52"/>
      <c r="AF35" s="52">
        <f t="shared" ca="1" si="8"/>
        <v>52.899999999999991</v>
      </c>
      <c r="AG35" s="59">
        <f t="shared" ca="1" si="20"/>
        <v>1.9698</v>
      </c>
      <c r="AI35" s="77">
        <f t="shared" ca="1" si="28"/>
        <v>36</v>
      </c>
      <c r="AJ35" s="59">
        <f t="shared" ca="1" si="10"/>
        <v>3.2888999999999999</v>
      </c>
      <c r="AK35" s="58">
        <f t="shared" ca="1" si="17"/>
        <v>46.2</v>
      </c>
      <c r="AL35" s="59">
        <f t="shared" ca="1" si="21"/>
        <v>2.6061000000000001</v>
      </c>
      <c r="AM35" s="58">
        <f t="shared" ca="1" si="22"/>
        <v>48.44</v>
      </c>
      <c r="AN35" s="59">
        <f t="shared" ca="1" si="23"/>
        <v>2.3782000000000001</v>
      </c>
      <c r="AO35" s="58">
        <f t="shared" ca="1" si="24"/>
        <v>52.899999999999991</v>
      </c>
      <c r="AP35" s="59">
        <f t="shared" ca="1" si="25"/>
        <v>1.9698</v>
      </c>
      <c r="AQ35" s="113"/>
      <c r="AR35" s="113"/>
      <c r="AS35" s="113"/>
      <c r="AT35" s="113"/>
      <c r="AU35" s="113"/>
    </row>
    <row r="36" spans="1:47">
      <c r="A36" s="55">
        <v>1977</v>
      </c>
      <c r="B36" s="58"/>
      <c r="C36" s="52"/>
      <c r="D36" s="52">
        <v>37.5</v>
      </c>
      <c r="E36" s="52"/>
      <c r="F36" s="52">
        <f t="shared" ca="1" si="1"/>
        <v>37.5</v>
      </c>
      <c r="G36" s="52"/>
      <c r="H36" s="52">
        <f t="shared" ca="1" si="27"/>
        <v>37.5</v>
      </c>
      <c r="I36" s="59">
        <f t="shared" ca="1" si="12"/>
        <v>3.1573000000000002</v>
      </c>
      <c r="J36" s="58"/>
      <c r="K36" s="52"/>
      <c r="L36" s="52">
        <v>47.8</v>
      </c>
      <c r="M36" s="52"/>
      <c r="N36" s="52">
        <f t="shared" ca="1" si="2"/>
        <v>47.8</v>
      </c>
      <c r="O36" s="52"/>
      <c r="P36" s="52">
        <f t="shared" ca="1" si="14"/>
        <v>47.8</v>
      </c>
      <c r="Q36" s="59">
        <f t="shared" ca="1" si="15"/>
        <v>2.5188000000000001</v>
      </c>
      <c r="R36" s="58"/>
      <c r="S36" s="52"/>
      <c r="T36" s="52" t="str">
        <f t="shared" ca="1" si="4"/>
        <v/>
      </c>
      <c r="U36" s="52">
        <v>73.599999999999994</v>
      </c>
      <c r="V36" s="52">
        <f t="shared" ca="1" si="16"/>
        <v>50.496523517382407</v>
      </c>
      <c r="W36" s="52"/>
      <c r="X36" s="52">
        <f t="shared" ca="1" si="18"/>
        <v>50.5</v>
      </c>
      <c r="Y36" s="59">
        <f t="shared" ca="1" si="19"/>
        <v>2.1267</v>
      </c>
      <c r="Z36" s="58"/>
      <c r="AA36" s="52"/>
      <c r="AB36" s="52">
        <v>54.5</v>
      </c>
      <c r="AC36" s="52"/>
      <c r="AD36" s="52">
        <f t="shared" ca="1" si="7"/>
        <v>54.5</v>
      </c>
      <c r="AE36" s="52"/>
      <c r="AF36" s="52">
        <f t="shared" ca="1" si="8"/>
        <v>54.5</v>
      </c>
      <c r="AG36" s="59">
        <f t="shared" ca="1" si="20"/>
        <v>1.9118999999999999</v>
      </c>
      <c r="AI36" s="77">
        <f t="shared" ca="1" si="28"/>
        <v>37.5</v>
      </c>
      <c r="AJ36" s="59">
        <f t="shared" ca="1" si="10"/>
        <v>3.1573000000000002</v>
      </c>
      <c r="AK36" s="58">
        <f t="shared" ca="1" si="17"/>
        <v>47.8</v>
      </c>
      <c r="AL36" s="59">
        <f t="shared" ca="1" si="21"/>
        <v>2.5188000000000001</v>
      </c>
      <c r="AM36" s="58">
        <f t="shared" ca="1" si="22"/>
        <v>48.879999999999995</v>
      </c>
      <c r="AN36" s="59">
        <f t="shared" ca="1" si="23"/>
        <v>2.3567999999999998</v>
      </c>
      <c r="AO36" s="58">
        <f t="shared" ca="1" si="24"/>
        <v>54.5</v>
      </c>
      <c r="AP36" s="59">
        <f t="shared" ca="1" si="25"/>
        <v>1.9118999999999999</v>
      </c>
      <c r="AQ36" s="113"/>
      <c r="AR36" s="113"/>
      <c r="AS36" s="113"/>
      <c r="AT36" s="113"/>
      <c r="AU36" s="113"/>
    </row>
    <row r="37" spans="1:47">
      <c r="A37" s="55">
        <v>1978</v>
      </c>
      <c r="B37" s="58"/>
      <c r="C37" s="52"/>
      <c r="D37" s="52">
        <v>39.200000000000003</v>
      </c>
      <c r="E37" s="52"/>
      <c r="F37" s="52">
        <f t="shared" ca="1" si="1"/>
        <v>39.200000000000003</v>
      </c>
      <c r="G37" s="52"/>
      <c r="H37" s="52">
        <f t="shared" ca="1" si="27"/>
        <v>39.200000000000003</v>
      </c>
      <c r="I37" s="59">
        <f t="shared" ca="1" si="12"/>
        <v>3.0204</v>
      </c>
      <c r="J37" s="58"/>
      <c r="K37" s="52"/>
      <c r="L37" s="52">
        <v>50.5</v>
      </c>
      <c r="M37" s="52"/>
      <c r="N37" s="52">
        <f t="shared" ca="1" si="2"/>
        <v>50.5</v>
      </c>
      <c r="O37" s="52"/>
      <c r="P37" s="52">
        <f t="shared" ca="1" si="14"/>
        <v>50.5</v>
      </c>
      <c r="Q37" s="59">
        <f t="shared" ca="1" si="15"/>
        <v>2.3841999999999999</v>
      </c>
      <c r="R37" s="58"/>
      <c r="S37" s="52"/>
      <c r="T37" s="52" t="str">
        <f t="shared" ca="1" si="4"/>
        <v/>
      </c>
      <c r="U37" s="52">
        <v>75.599999999999994</v>
      </c>
      <c r="V37" s="52">
        <f t="shared" ca="1" si="16"/>
        <v>51.868711656441711</v>
      </c>
      <c r="W37" s="52"/>
      <c r="X37" s="52">
        <f t="shared" ca="1" si="18"/>
        <v>51.9</v>
      </c>
      <c r="Y37" s="59">
        <f t="shared" ca="1" si="19"/>
        <v>2.0693999999999999</v>
      </c>
      <c r="Z37" s="58"/>
      <c r="AA37" s="52"/>
      <c r="AB37" s="52">
        <v>55.1</v>
      </c>
      <c r="AC37" s="52"/>
      <c r="AD37" s="52">
        <f t="shared" ca="1" si="7"/>
        <v>55.1</v>
      </c>
      <c r="AE37" s="52"/>
      <c r="AF37" s="52">
        <f t="shared" ca="1" si="8"/>
        <v>55.1</v>
      </c>
      <c r="AG37" s="59">
        <f t="shared" ca="1" si="20"/>
        <v>1.8911</v>
      </c>
      <c r="AI37" s="77">
        <f t="shared" ca="1" si="28"/>
        <v>39.200000000000003</v>
      </c>
      <c r="AJ37" s="59">
        <f t="shared" ca="1" si="10"/>
        <v>3.0204</v>
      </c>
      <c r="AK37" s="58">
        <f t="shared" ca="1" si="17"/>
        <v>50.5</v>
      </c>
      <c r="AL37" s="59">
        <f t="shared" ca="1" si="21"/>
        <v>2.3841999999999999</v>
      </c>
      <c r="AM37" s="58">
        <f t="shared" ca="1" si="22"/>
        <v>51.06</v>
      </c>
      <c r="AN37" s="59">
        <f t="shared" ca="1" si="23"/>
        <v>2.2562000000000002</v>
      </c>
      <c r="AO37" s="58">
        <f t="shared" ca="1" si="24"/>
        <v>55.1</v>
      </c>
      <c r="AP37" s="59">
        <f t="shared" ca="1" si="25"/>
        <v>1.8911</v>
      </c>
      <c r="AQ37" s="113"/>
      <c r="AR37" s="113"/>
      <c r="AS37" s="113"/>
      <c r="AT37" s="113"/>
      <c r="AU37" s="113"/>
    </row>
    <row r="38" spans="1:47">
      <c r="A38" s="55">
        <v>1979</v>
      </c>
      <c r="B38" s="58"/>
      <c r="C38" s="52"/>
      <c r="D38" s="52">
        <v>42.1</v>
      </c>
      <c r="E38" s="52"/>
      <c r="F38" s="52">
        <f t="shared" ca="1" si="1"/>
        <v>42.1</v>
      </c>
      <c r="G38" s="52"/>
      <c r="H38" s="52">
        <f t="shared" ca="1" si="27"/>
        <v>42.1</v>
      </c>
      <c r="I38" s="59">
        <f t="shared" ca="1" si="12"/>
        <v>2.8123999999999998</v>
      </c>
      <c r="J38" s="58"/>
      <c r="K38" s="52"/>
      <c r="L38" s="52">
        <v>55.5</v>
      </c>
      <c r="M38" s="52"/>
      <c r="N38" s="52">
        <f t="shared" ca="1" si="2"/>
        <v>55.5</v>
      </c>
      <c r="O38" s="52"/>
      <c r="P38" s="52">
        <f t="shared" ca="1" si="14"/>
        <v>55.5</v>
      </c>
      <c r="Q38" s="59">
        <f t="shared" ca="1" si="15"/>
        <v>2.1694</v>
      </c>
      <c r="R38" s="58"/>
      <c r="S38" s="52"/>
      <c r="T38" s="52" t="str">
        <f t="shared" ca="1" si="4"/>
        <v/>
      </c>
      <c r="U38" s="52">
        <v>76.5</v>
      </c>
      <c r="V38" s="52">
        <f t="shared" ca="1" si="16"/>
        <v>52.486196319018404</v>
      </c>
      <c r="W38" s="52"/>
      <c r="X38" s="52">
        <f t="shared" ca="1" si="18"/>
        <v>52.5</v>
      </c>
      <c r="Y38" s="59">
        <f t="shared" ca="1" si="19"/>
        <v>2.0457000000000001</v>
      </c>
      <c r="Z38" s="58"/>
      <c r="AA38" s="52"/>
      <c r="AB38" s="52">
        <v>57.1</v>
      </c>
      <c r="AC38" s="52"/>
      <c r="AD38" s="52">
        <f t="shared" ca="1" si="7"/>
        <v>57.1</v>
      </c>
      <c r="AE38" s="52"/>
      <c r="AF38" s="52">
        <f t="shared" ca="1" si="8"/>
        <v>57.1</v>
      </c>
      <c r="AG38" s="59">
        <f t="shared" ca="1" si="20"/>
        <v>1.8249</v>
      </c>
      <c r="AI38" s="77">
        <f t="shared" ca="1" si="28"/>
        <v>42.1</v>
      </c>
      <c r="AJ38" s="59">
        <f t="shared" ca="1" si="10"/>
        <v>2.8123999999999998</v>
      </c>
      <c r="AK38" s="58">
        <f t="shared" ca="1" si="17"/>
        <v>55.5</v>
      </c>
      <c r="AL38" s="59">
        <f t="shared" ca="1" si="21"/>
        <v>2.1694</v>
      </c>
      <c r="AM38" s="58">
        <f t="shared" ca="1" si="22"/>
        <v>54.3</v>
      </c>
      <c r="AN38" s="59">
        <f t="shared" ca="1" si="23"/>
        <v>2.1215000000000002</v>
      </c>
      <c r="AO38" s="58">
        <f t="shared" ca="1" si="24"/>
        <v>57.1</v>
      </c>
      <c r="AP38" s="59">
        <f t="shared" ca="1" si="25"/>
        <v>1.8249</v>
      </c>
      <c r="AQ38" s="113"/>
      <c r="AR38" s="113"/>
      <c r="AS38" s="113"/>
      <c r="AT38" s="113"/>
      <c r="AU38" s="113"/>
    </row>
    <row r="39" spans="1:47">
      <c r="A39" s="55">
        <v>1980</v>
      </c>
      <c r="B39" s="58"/>
      <c r="C39" s="52"/>
      <c r="D39" s="52">
        <v>46.4</v>
      </c>
      <c r="E39" s="52"/>
      <c r="F39" s="52">
        <f t="shared" ca="1" si="1"/>
        <v>46.4</v>
      </c>
      <c r="G39" s="52"/>
      <c r="H39" s="52">
        <f t="shared" ca="1" si="27"/>
        <v>46.4</v>
      </c>
      <c r="I39" s="59">
        <f t="shared" ca="1" si="12"/>
        <v>2.5516999999999999</v>
      </c>
      <c r="J39" s="58"/>
      <c r="K39" s="52"/>
      <c r="L39" s="52">
        <v>61.4</v>
      </c>
      <c r="M39" s="52"/>
      <c r="N39" s="52">
        <f t="shared" ca="1" si="2"/>
        <v>61.4</v>
      </c>
      <c r="O39" s="52"/>
      <c r="P39" s="52">
        <f t="shared" ca="1" si="14"/>
        <v>61.4</v>
      </c>
      <c r="Q39" s="59">
        <f t="shared" ca="1" si="15"/>
        <v>1.9609000000000001</v>
      </c>
      <c r="R39" s="58"/>
      <c r="S39" s="52"/>
      <c r="T39" s="52" t="str">
        <f t="shared" ca="1" si="4"/>
        <v/>
      </c>
      <c r="U39" s="52">
        <v>77.099999999999994</v>
      </c>
      <c r="V39" s="52">
        <f t="shared" ca="1" si="16"/>
        <v>52.897852760736185</v>
      </c>
      <c r="W39" s="52"/>
      <c r="X39" s="52">
        <f t="shared" ca="1" si="18"/>
        <v>52.9</v>
      </c>
      <c r="Y39" s="59">
        <f t="shared" ca="1" si="19"/>
        <v>2.0301999999999998</v>
      </c>
      <c r="Z39" s="58"/>
      <c r="AA39" s="52"/>
      <c r="AB39" s="52">
        <v>60.9</v>
      </c>
      <c r="AC39" s="52"/>
      <c r="AD39" s="52">
        <f t="shared" ca="1" si="7"/>
        <v>60.9</v>
      </c>
      <c r="AE39" s="52"/>
      <c r="AF39" s="52">
        <f t="shared" ca="1" si="8"/>
        <v>60.9</v>
      </c>
      <c r="AG39" s="59">
        <f t="shared" ca="1" si="20"/>
        <v>1.7110000000000001</v>
      </c>
      <c r="AI39" s="77">
        <f t="shared" ca="1" si="28"/>
        <v>46.4</v>
      </c>
      <c r="AJ39" s="59">
        <f t="shared" ca="1" si="10"/>
        <v>2.5516999999999999</v>
      </c>
      <c r="AK39" s="58">
        <f t="shared" ca="1" si="17"/>
        <v>61.4</v>
      </c>
      <c r="AL39" s="59">
        <f t="shared" ca="1" si="21"/>
        <v>1.9609000000000001</v>
      </c>
      <c r="AM39" s="58">
        <f t="shared" ca="1" si="22"/>
        <v>58</v>
      </c>
      <c r="AN39" s="59">
        <f t="shared" ca="1" si="23"/>
        <v>1.9862</v>
      </c>
      <c r="AO39" s="58">
        <f t="shared" ca="1" si="24"/>
        <v>60.9</v>
      </c>
      <c r="AP39" s="59">
        <f t="shared" ca="1" si="25"/>
        <v>1.7110000000000001</v>
      </c>
      <c r="AQ39" s="113"/>
      <c r="AR39" s="113"/>
      <c r="AS39" s="113"/>
      <c r="AT39" s="113"/>
      <c r="AU39" s="113"/>
    </row>
    <row r="40" spans="1:47">
      <c r="A40" s="55">
        <v>1981</v>
      </c>
      <c r="B40" s="58"/>
      <c r="C40" s="52"/>
      <c r="D40" s="52">
        <v>49.2</v>
      </c>
      <c r="E40" s="52"/>
      <c r="F40" s="52">
        <f t="shared" ca="1" si="1"/>
        <v>49.2</v>
      </c>
      <c r="G40" s="52"/>
      <c r="H40" s="52">
        <f t="shared" ca="1" si="27"/>
        <v>49.2</v>
      </c>
      <c r="I40" s="59">
        <f t="shared" ca="1" si="12"/>
        <v>2.4064999999999999</v>
      </c>
      <c r="J40" s="58"/>
      <c r="K40" s="52"/>
      <c r="L40" s="52">
        <v>63.1</v>
      </c>
      <c r="M40" s="52"/>
      <c r="N40" s="52">
        <f t="shared" ca="1" si="2"/>
        <v>63.1</v>
      </c>
      <c r="O40" s="52"/>
      <c r="P40" s="52">
        <f t="shared" ca="1" si="14"/>
        <v>63.1</v>
      </c>
      <c r="Q40" s="59">
        <f t="shared" ca="1" si="15"/>
        <v>1.9080999999999999</v>
      </c>
      <c r="R40" s="58"/>
      <c r="S40" s="52"/>
      <c r="T40" s="52" t="str">
        <f t="shared" ca="1" si="4"/>
        <v/>
      </c>
      <c r="U40" s="52">
        <v>78.5</v>
      </c>
      <c r="V40" s="52">
        <f t="shared" ca="1" si="16"/>
        <v>53.858384458077708</v>
      </c>
      <c r="W40" s="52"/>
      <c r="X40" s="52">
        <f t="shared" ca="1" si="18"/>
        <v>53.9</v>
      </c>
      <c r="Y40" s="59">
        <f t="shared" ca="1" si="19"/>
        <v>1.9925999999999999</v>
      </c>
      <c r="Z40" s="58"/>
      <c r="AA40" s="52"/>
      <c r="AB40" s="52">
        <v>65</v>
      </c>
      <c r="AC40" s="52"/>
      <c r="AD40" s="52">
        <f t="shared" ca="1" si="7"/>
        <v>65</v>
      </c>
      <c r="AE40" s="52"/>
      <c r="AF40" s="52">
        <f t="shared" ca="1" si="8"/>
        <v>65</v>
      </c>
      <c r="AG40" s="59">
        <f t="shared" ca="1" si="20"/>
        <v>1.6031</v>
      </c>
      <c r="AI40" s="77">
        <f t="shared" ca="1" si="28"/>
        <v>49.2</v>
      </c>
      <c r="AJ40" s="59">
        <f t="shared" ca="1" si="10"/>
        <v>2.4064999999999999</v>
      </c>
      <c r="AK40" s="58">
        <f t="shared" ca="1" si="17"/>
        <v>63.1</v>
      </c>
      <c r="AL40" s="59">
        <f t="shared" ca="1" si="21"/>
        <v>1.9080999999999999</v>
      </c>
      <c r="AM40" s="58">
        <f t="shared" ca="1" si="22"/>
        <v>59.42</v>
      </c>
      <c r="AN40" s="59">
        <f t="shared" ca="1" si="23"/>
        <v>1.9387000000000001</v>
      </c>
      <c r="AO40" s="58">
        <f t="shared" ca="1" si="24"/>
        <v>65</v>
      </c>
      <c r="AP40" s="59">
        <f t="shared" ca="1" si="25"/>
        <v>1.6031</v>
      </c>
      <c r="AQ40" s="113"/>
      <c r="AR40" s="113"/>
      <c r="AS40" s="113"/>
      <c r="AT40" s="113"/>
      <c r="AU40" s="113"/>
    </row>
    <row r="41" spans="1:47">
      <c r="A41" s="55">
        <v>1982</v>
      </c>
      <c r="B41" s="58"/>
      <c r="C41" s="52"/>
      <c r="D41" s="52">
        <v>51.2</v>
      </c>
      <c r="E41" s="52"/>
      <c r="F41" s="52">
        <f t="shared" ca="1" si="1"/>
        <v>51.2</v>
      </c>
      <c r="G41" s="52"/>
      <c r="H41" s="52">
        <f t="shared" ca="1" si="27"/>
        <v>51.2</v>
      </c>
      <c r="I41" s="59">
        <f t="shared" ca="1" si="12"/>
        <v>2.3125</v>
      </c>
      <c r="J41" s="58"/>
      <c r="K41" s="52"/>
      <c r="L41" s="52">
        <v>61.9</v>
      </c>
      <c r="M41" s="52"/>
      <c r="N41" s="52">
        <f t="shared" ca="1" si="2"/>
        <v>61.9</v>
      </c>
      <c r="O41" s="52"/>
      <c r="P41" s="52">
        <f t="shared" ca="1" si="14"/>
        <v>61.9</v>
      </c>
      <c r="Q41" s="59">
        <f t="shared" ca="1" si="15"/>
        <v>1.9451000000000001</v>
      </c>
      <c r="R41" s="58"/>
      <c r="S41" s="52"/>
      <c r="T41" s="52" t="str">
        <f t="shared" ca="1" si="4"/>
        <v/>
      </c>
      <c r="U41" s="52">
        <v>90.1</v>
      </c>
      <c r="V41" s="52">
        <f t="shared" ca="1" si="16"/>
        <v>61.817075664621669</v>
      </c>
      <c r="W41" s="52"/>
      <c r="X41" s="52">
        <f t="shared" ca="1" si="18"/>
        <v>61.8</v>
      </c>
      <c r="Y41" s="59">
        <f t="shared" ca="1" si="19"/>
        <v>1.7379</v>
      </c>
      <c r="Z41" s="58"/>
      <c r="AA41" s="52"/>
      <c r="AB41" s="52">
        <v>69.099999999999994</v>
      </c>
      <c r="AC41" s="52"/>
      <c r="AD41" s="52">
        <f t="shared" ca="1" si="7"/>
        <v>69.099999999999994</v>
      </c>
      <c r="AE41" s="52"/>
      <c r="AF41" s="52">
        <f t="shared" ca="1" si="8"/>
        <v>69.099999999999994</v>
      </c>
      <c r="AG41" s="59">
        <f t="shared" ca="1" si="20"/>
        <v>1.508</v>
      </c>
      <c r="AI41" s="77">
        <f t="shared" ca="1" si="28"/>
        <v>51.2</v>
      </c>
      <c r="AJ41" s="59">
        <f t="shared" ca="1" si="10"/>
        <v>2.3125</v>
      </c>
      <c r="AK41" s="58">
        <f t="shared" ca="1" si="17"/>
        <v>61.9</v>
      </c>
      <c r="AL41" s="59">
        <f t="shared" ca="1" si="21"/>
        <v>1.9451000000000001</v>
      </c>
      <c r="AM41" s="58">
        <f t="shared" ca="1" si="22"/>
        <v>61.86</v>
      </c>
      <c r="AN41" s="59">
        <f t="shared" ca="1" si="23"/>
        <v>1.8623000000000001</v>
      </c>
      <c r="AO41" s="58">
        <f t="shared" ca="1" si="24"/>
        <v>69.099999999999994</v>
      </c>
      <c r="AP41" s="59">
        <f t="shared" ca="1" si="25"/>
        <v>1.508</v>
      </c>
      <c r="AQ41" s="113"/>
      <c r="AR41" s="113"/>
      <c r="AS41" s="113"/>
      <c r="AT41" s="113"/>
      <c r="AU41" s="113"/>
    </row>
    <row r="42" spans="1:47">
      <c r="A42" s="55">
        <v>1983</v>
      </c>
      <c r="B42" s="58"/>
      <c r="C42" s="52"/>
      <c r="D42" s="52">
        <v>52.1</v>
      </c>
      <c r="E42" s="52"/>
      <c r="F42" s="52">
        <f t="shared" ca="1" si="1"/>
        <v>52.1</v>
      </c>
      <c r="G42" s="52"/>
      <c r="H42" s="52">
        <f t="shared" ca="1" si="27"/>
        <v>52.1</v>
      </c>
      <c r="I42" s="59">
        <f t="shared" ca="1" si="12"/>
        <v>2.2726000000000002</v>
      </c>
      <c r="J42" s="58"/>
      <c r="K42" s="52"/>
      <c r="L42" s="52">
        <v>61.6</v>
      </c>
      <c r="M42" s="52"/>
      <c r="N42" s="52">
        <f t="shared" ca="1" si="2"/>
        <v>61.6</v>
      </c>
      <c r="O42" s="52"/>
      <c r="P42" s="52">
        <f t="shared" ca="1" si="14"/>
        <v>61.6</v>
      </c>
      <c r="Q42" s="59">
        <f t="shared" ca="1" si="15"/>
        <v>1.9544999999999999</v>
      </c>
      <c r="R42" s="58"/>
      <c r="S42" s="52"/>
      <c r="T42" s="52" t="str">
        <f t="shared" ca="1" si="4"/>
        <v/>
      </c>
      <c r="U42" s="52">
        <v>86.3</v>
      </c>
      <c r="V42" s="52">
        <f t="shared" ca="1" si="16"/>
        <v>59.209918200408993</v>
      </c>
      <c r="W42" s="52"/>
      <c r="X42" s="52">
        <f t="shared" ca="1" si="18"/>
        <v>59.2</v>
      </c>
      <c r="Y42" s="59">
        <f t="shared" ca="1" si="19"/>
        <v>1.8142</v>
      </c>
      <c r="Z42" s="58"/>
      <c r="AA42" s="52"/>
      <c r="AB42" s="52">
        <v>70.3</v>
      </c>
      <c r="AC42" s="52"/>
      <c r="AD42" s="52">
        <f t="shared" ca="1" si="7"/>
        <v>70.3</v>
      </c>
      <c r="AE42" s="52"/>
      <c r="AF42" s="52">
        <f t="shared" ca="1" si="8"/>
        <v>70.3</v>
      </c>
      <c r="AG42" s="59">
        <f t="shared" ca="1" si="20"/>
        <v>1.4822</v>
      </c>
      <c r="AI42" s="77">
        <f t="shared" ca="1" si="28"/>
        <v>52.1</v>
      </c>
      <c r="AJ42" s="59">
        <f t="shared" ca="1" si="10"/>
        <v>2.2726000000000002</v>
      </c>
      <c r="AK42" s="58">
        <f t="shared" ca="1" si="17"/>
        <v>61.6</v>
      </c>
      <c r="AL42" s="59">
        <f t="shared" ca="1" si="21"/>
        <v>1.9544999999999999</v>
      </c>
      <c r="AM42" s="58">
        <f t="shared" ca="1" si="22"/>
        <v>60.64</v>
      </c>
      <c r="AN42" s="59">
        <f t="shared" ca="1" si="23"/>
        <v>1.8996999999999999</v>
      </c>
      <c r="AO42" s="58">
        <f t="shared" ca="1" si="24"/>
        <v>70.3</v>
      </c>
      <c r="AP42" s="59">
        <f t="shared" ca="1" si="25"/>
        <v>1.4822</v>
      </c>
      <c r="AQ42" s="113"/>
      <c r="AR42" s="113"/>
      <c r="AS42" s="113"/>
      <c r="AT42" s="113"/>
      <c r="AU42" s="113"/>
    </row>
    <row r="43" spans="1:47">
      <c r="A43" s="55">
        <v>1984</v>
      </c>
      <c r="B43" s="58"/>
      <c r="C43" s="52"/>
      <c r="D43" s="52">
        <v>53.2</v>
      </c>
      <c r="E43" s="52"/>
      <c r="F43" s="52">
        <f t="shared" ca="1" si="1"/>
        <v>53.2</v>
      </c>
      <c r="G43" s="52"/>
      <c r="H43" s="52">
        <f t="shared" ca="1" si="27"/>
        <v>53.2</v>
      </c>
      <c r="I43" s="59">
        <f t="shared" ca="1" si="12"/>
        <v>2.2256</v>
      </c>
      <c r="J43" s="58"/>
      <c r="K43" s="52"/>
      <c r="L43" s="52">
        <v>62.4</v>
      </c>
      <c r="M43" s="52"/>
      <c r="N43" s="52">
        <f t="shared" ca="1" si="2"/>
        <v>62.4</v>
      </c>
      <c r="O43" s="52"/>
      <c r="P43" s="52">
        <f t="shared" ca="1" si="14"/>
        <v>62.4</v>
      </c>
      <c r="Q43" s="59">
        <f t="shared" ca="1" si="15"/>
        <v>1.9295</v>
      </c>
      <c r="R43" s="58"/>
      <c r="S43" s="52"/>
      <c r="T43" s="52" t="str">
        <f t="shared" ca="1" si="4"/>
        <v/>
      </c>
      <c r="U43" s="52">
        <v>88</v>
      </c>
      <c r="V43" s="52">
        <f t="shared" ca="1" si="16"/>
        <v>60.376278118609399</v>
      </c>
      <c r="W43" s="52"/>
      <c r="X43" s="52">
        <f t="shared" ca="1" si="18"/>
        <v>60.4</v>
      </c>
      <c r="Y43" s="59">
        <f t="shared" ca="1" si="19"/>
        <v>1.7781</v>
      </c>
      <c r="Z43" s="58"/>
      <c r="AA43" s="52"/>
      <c r="AB43" s="52">
        <v>72.3</v>
      </c>
      <c r="AC43" s="52"/>
      <c r="AD43" s="52">
        <f t="shared" ca="1" si="7"/>
        <v>72.3</v>
      </c>
      <c r="AE43" s="52"/>
      <c r="AF43" s="52">
        <f t="shared" ca="1" si="8"/>
        <v>72.3</v>
      </c>
      <c r="AG43" s="59">
        <f t="shared" ca="1" si="20"/>
        <v>1.4412</v>
      </c>
      <c r="AI43" s="77">
        <f t="shared" ca="1" si="28"/>
        <v>53.2</v>
      </c>
      <c r="AJ43" s="59">
        <f t="shared" ca="1" si="10"/>
        <v>2.2256</v>
      </c>
      <c r="AK43" s="58">
        <f t="shared" ca="1" si="17"/>
        <v>62.4</v>
      </c>
      <c r="AL43" s="59">
        <f t="shared" ca="1" si="21"/>
        <v>1.9295</v>
      </c>
      <c r="AM43" s="58">
        <f t="shared" ca="1" si="22"/>
        <v>61.599999999999994</v>
      </c>
      <c r="AN43" s="59">
        <f t="shared" ca="1" si="23"/>
        <v>1.8701000000000001</v>
      </c>
      <c r="AO43" s="58">
        <f t="shared" ca="1" si="24"/>
        <v>72.3</v>
      </c>
      <c r="AP43" s="59">
        <f t="shared" ca="1" si="25"/>
        <v>1.4412</v>
      </c>
      <c r="AQ43" s="113"/>
      <c r="AR43" s="113"/>
      <c r="AS43" s="113"/>
      <c r="AT43" s="113"/>
      <c r="AU43" s="113"/>
    </row>
    <row r="44" spans="1:47">
      <c r="A44" s="55">
        <v>1985</v>
      </c>
      <c r="B44" s="58"/>
      <c r="C44" s="52"/>
      <c r="D44" s="52">
        <v>53.5</v>
      </c>
      <c r="E44" s="52"/>
      <c r="F44" s="52">
        <f t="shared" ca="1" si="1"/>
        <v>53.5</v>
      </c>
      <c r="G44" s="52"/>
      <c r="H44" s="52">
        <f t="shared" ca="1" si="27"/>
        <v>53.5</v>
      </c>
      <c r="I44" s="59">
        <f t="shared" ca="1" si="12"/>
        <v>2.2130999999999998</v>
      </c>
      <c r="J44" s="58"/>
      <c r="K44" s="52"/>
      <c r="L44" s="52">
        <v>62.5</v>
      </c>
      <c r="M44" s="52"/>
      <c r="N44" s="52">
        <f t="shared" ca="1" si="2"/>
        <v>62.5</v>
      </c>
      <c r="O44" s="52"/>
      <c r="P44" s="52">
        <f t="shared" ca="1" si="14"/>
        <v>62.5</v>
      </c>
      <c r="Q44" s="59">
        <f t="shared" ca="1" si="15"/>
        <v>1.9263999999999999</v>
      </c>
      <c r="R44" s="58"/>
      <c r="S44" s="52"/>
      <c r="T44" s="52" t="str">
        <f t="shared" ca="1" si="4"/>
        <v/>
      </c>
      <c r="U44" s="52">
        <v>94.1</v>
      </c>
      <c r="V44" s="52">
        <f t="shared" ca="1" si="16"/>
        <v>64.561451942740277</v>
      </c>
      <c r="W44" s="52"/>
      <c r="X44" s="52">
        <f t="shared" ca="1" si="18"/>
        <v>64.599999999999994</v>
      </c>
      <c r="Y44" s="59">
        <f t="shared" ca="1" si="19"/>
        <v>1.6625000000000001</v>
      </c>
      <c r="Z44" s="58"/>
      <c r="AA44" s="52"/>
      <c r="AB44" s="52">
        <v>73.900000000000006</v>
      </c>
      <c r="AC44" s="52"/>
      <c r="AD44" s="52">
        <f t="shared" ca="1" si="7"/>
        <v>73.900000000000006</v>
      </c>
      <c r="AE44" s="52"/>
      <c r="AF44" s="52">
        <f t="shared" ca="1" si="8"/>
        <v>73.900000000000006</v>
      </c>
      <c r="AG44" s="59">
        <f t="shared" ca="1" si="20"/>
        <v>1.41</v>
      </c>
      <c r="AI44" s="77">
        <f t="shared" ca="1" si="28"/>
        <v>53.5</v>
      </c>
      <c r="AJ44" s="59">
        <f t="shared" ca="1" si="10"/>
        <v>2.2130999999999998</v>
      </c>
      <c r="AK44" s="58">
        <f t="shared" ca="1" si="17"/>
        <v>62.5</v>
      </c>
      <c r="AL44" s="59">
        <f t="shared" ca="1" si="21"/>
        <v>1.9263999999999999</v>
      </c>
      <c r="AM44" s="58">
        <f t="shared" ca="1" si="22"/>
        <v>63.34</v>
      </c>
      <c r="AN44" s="59">
        <f t="shared" ca="1" si="23"/>
        <v>1.8188</v>
      </c>
      <c r="AO44" s="58">
        <f t="shared" ca="1" si="24"/>
        <v>73.900000000000006</v>
      </c>
      <c r="AP44" s="59">
        <f t="shared" ca="1" si="25"/>
        <v>1.41</v>
      </c>
      <c r="AQ44" s="113"/>
      <c r="AR44" s="113"/>
      <c r="AS44" s="113"/>
      <c r="AT44" s="113"/>
      <c r="AU44" s="113"/>
    </row>
    <row r="45" spans="1:47">
      <c r="A45" s="55">
        <v>1986</v>
      </c>
      <c r="B45" s="58"/>
      <c r="C45" s="52"/>
      <c r="D45" s="52">
        <v>54.6</v>
      </c>
      <c r="E45" s="52"/>
      <c r="F45" s="52">
        <f t="shared" ca="1" si="1"/>
        <v>54.6</v>
      </c>
      <c r="G45" s="52"/>
      <c r="H45" s="52">
        <f t="shared" ca="1" si="27"/>
        <v>54.6</v>
      </c>
      <c r="I45" s="59">
        <f t="shared" ca="1" si="12"/>
        <v>2.1684999999999999</v>
      </c>
      <c r="J45" s="58"/>
      <c r="K45" s="52"/>
      <c r="L45" s="52">
        <v>63.9</v>
      </c>
      <c r="M45" s="52"/>
      <c r="N45" s="52">
        <f t="shared" ca="1" si="2"/>
        <v>63.9</v>
      </c>
      <c r="O45" s="52"/>
      <c r="P45" s="52">
        <f t="shared" ca="1" si="14"/>
        <v>63.9</v>
      </c>
      <c r="Q45" s="59">
        <f t="shared" ca="1" si="15"/>
        <v>1.8842000000000001</v>
      </c>
      <c r="R45" s="58"/>
      <c r="S45" s="52"/>
      <c r="T45" s="52" t="str">
        <f t="shared" ca="1" si="4"/>
        <v/>
      </c>
      <c r="U45" s="52">
        <v>95.9</v>
      </c>
      <c r="V45" s="52">
        <f t="shared" ca="1" si="16"/>
        <v>65.796421267893663</v>
      </c>
      <c r="W45" s="52"/>
      <c r="X45" s="52">
        <f t="shared" ca="1" si="18"/>
        <v>65.8</v>
      </c>
      <c r="Y45" s="59">
        <f t="shared" ca="1" si="19"/>
        <v>1.6322000000000001</v>
      </c>
      <c r="Z45" s="58"/>
      <c r="AA45" s="52"/>
      <c r="AB45" s="52">
        <v>73.3</v>
      </c>
      <c r="AC45" s="52"/>
      <c r="AD45" s="52">
        <f t="shared" ca="1" si="7"/>
        <v>73.3</v>
      </c>
      <c r="AE45" s="52"/>
      <c r="AF45" s="52">
        <f t="shared" ca="1" si="8"/>
        <v>73.3</v>
      </c>
      <c r="AG45" s="59">
        <f t="shared" ca="1" si="20"/>
        <v>1.4216</v>
      </c>
      <c r="AI45" s="77">
        <f t="shared" ca="1" si="28"/>
        <v>54.6</v>
      </c>
      <c r="AJ45" s="59">
        <f t="shared" ca="1" si="10"/>
        <v>2.1684999999999999</v>
      </c>
      <c r="AK45" s="58">
        <f t="shared" ca="1" si="17"/>
        <v>63.9</v>
      </c>
      <c r="AL45" s="59">
        <f t="shared" ca="1" si="21"/>
        <v>1.8842000000000001</v>
      </c>
      <c r="AM45" s="58">
        <f t="shared" ca="1" si="22"/>
        <v>64.66</v>
      </c>
      <c r="AN45" s="59">
        <f t="shared" ca="1" si="23"/>
        <v>1.7816000000000001</v>
      </c>
      <c r="AO45" s="58">
        <f t="shared" ca="1" si="24"/>
        <v>73.3</v>
      </c>
      <c r="AP45" s="59">
        <f t="shared" ca="1" si="25"/>
        <v>1.4216</v>
      </c>
      <c r="AQ45" s="113"/>
      <c r="AR45" s="113"/>
      <c r="AS45" s="113"/>
      <c r="AT45" s="113"/>
      <c r="AU45" s="113"/>
    </row>
    <row r="46" spans="1:47">
      <c r="A46" s="55">
        <v>1987</v>
      </c>
      <c r="B46" s="58"/>
      <c r="C46" s="52"/>
      <c r="D46" s="52">
        <v>55.8</v>
      </c>
      <c r="E46" s="52"/>
      <c r="F46" s="52">
        <f t="shared" ca="1" si="1"/>
        <v>55.8</v>
      </c>
      <c r="G46" s="52"/>
      <c r="H46" s="52">
        <f t="shared" ca="1" si="27"/>
        <v>55.8</v>
      </c>
      <c r="I46" s="59">
        <f t="shared" ca="1" si="12"/>
        <v>2.1219000000000001</v>
      </c>
      <c r="J46" s="58"/>
      <c r="K46" s="52"/>
      <c r="L46" s="52">
        <v>65.099999999999994</v>
      </c>
      <c r="M46" s="52"/>
      <c r="N46" s="52">
        <f t="shared" ca="1" si="2"/>
        <v>65.099999999999994</v>
      </c>
      <c r="O46" s="52"/>
      <c r="P46" s="52">
        <f t="shared" ca="1" si="14"/>
        <v>65.099999999999994</v>
      </c>
      <c r="Q46" s="59">
        <f t="shared" ca="1" si="15"/>
        <v>1.8494999999999999</v>
      </c>
      <c r="R46" s="58"/>
      <c r="S46" s="52"/>
      <c r="T46" s="52" t="str">
        <f t="shared" ca="1" si="4"/>
        <v/>
      </c>
      <c r="U46" s="52">
        <v>91.2</v>
      </c>
      <c r="V46" s="52">
        <f t="shared" ca="1" si="16"/>
        <v>62.571779141104294</v>
      </c>
      <c r="W46" s="52"/>
      <c r="X46" s="52">
        <f t="shared" ca="1" si="18"/>
        <v>62.6</v>
      </c>
      <c r="Y46" s="59">
        <f t="shared" ca="1" si="19"/>
        <v>1.7157</v>
      </c>
      <c r="Z46" s="58"/>
      <c r="AA46" s="52"/>
      <c r="AB46" s="52">
        <v>71.599999999999994</v>
      </c>
      <c r="AC46" s="52"/>
      <c r="AD46" s="52">
        <f t="shared" ca="1" si="7"/>
        <v>71.599999999999994</v>
      </c>
      <c r="AE46" s="52"/>
      <c r="AF46" s="52">
        <f t="shared" ca="1" si="8"/>
        <v>71.599999999999994</v>
      </c>
      <c r="AG46" s="59">
        <f t="shared" ca="1" si="20"/>
        <v>1.4553</v>
      </c>
      <c r="AI46" s="77">
        <f t="shared" ca="1" si="28"/>
        <v>55.8</v>
      </c>
      <c r="AJ46" s="59">
        <f t="shared" ca="1" si="10"/>
        <v>2.1219000000000001</v>
      </c>
      <c r="AK46" s="58">
        <f t="shared" ca="1" si="17"/>
        <v>65.099999999999994</v>
      </c>
      <c r="AL46" s="59">
        <f t="shared" ca="1" si="21"/>
        <v>1.8494999999999999</v>
      </c>
      <c r="AM46" s="58">
        <f t="shared" ca="1" si="22"/>
        <v>64.099999999999994</v>
      </c>
      <c r="AN46" s="59">
        <f t="shared" ca="1" si="23"/>
        <v>1.7971999999999999</v>
      </c>
      <c r="AO46" s="58">
        <f t="shared" ca="1" si="24"/>
        <v>71.599999999999994</v>
      </c>
      <c r="AP46" s="59">
        <f t="shared" ca="1" si="25"/>
        <v>1.4553</v>
      </c>
      <c r="AQ46" s="113"/>
      <c r="AR46" s="113"/>
      <c r="AS46" s="113"/>
      <c r="AT46" s="113"/>
      <c r="AU46" s="113"/>
    </row>
    <row r="47" spans="1:47">
      <c r="A47" s="55">
        <v>1988</v>
      </c>
      <c r="B47" s="58"/>
      <c r="C47" s="52"/>
      <c r="D47" s="52">
        <v>57.1</v>
      </c>
      <c r="E47" s="52"/>
      <c r="F47" s="52">
        <f t="shared" ca="1" si="1"/>
        <v>57.1</v>
      </c>
      <c r="G47" s="52"/>
      <c r="H47" s="52">
        <f t="shared" ca="1" si="27"/>
        <v>57.1</v>
      </c>
      <c r="I47" s="59">
        <f t="shared" ca="1" si="12"/>
        <v>2.0735999999999999</v>
      </c>
      <c r="J47" s="58"/>
      <c r="K47" s="52"/>
      <c r="L47" s="52">
        <v>66</v>
      </c>
      <c r="M47" s="52"/>
      <c r="N47" s="52">
        <f t="shared" ca="1" si="2"/>
        <v>66</v>
      </c>
      <c r="O47" s="52"/>
      <c r="P47" s="52">
        <f t="shared" ca="1" si="14"/>
        <v>66</v>
      </c>
      <c r="Q47" s="59">
        <f t="shared" ca="1" si="15"/>
        <v>1.8242</v>
      </c>
      <c r="R47" s="58"/>
      <c r="S47" s="52"/>
      <c r="T47" s="52" t="str">
        <f t="shared" ca="1" si="4"/>
        <v/>
      </c>
      <c r="U47" s="52">
        <v>92.7</v>
      </c>
      <c r="V47" s="52">
        <f t="shared" ca="1" si="16"/>
        <v>63.600920245398775</v>
      </c>
      <c r="W47" s="52"/>
      <c r="X47" s="52">
        <f t="shared" ca="1" si="18"/>
        <v>63.6</v>
      </c>
      <c r="Y47" s="59">
        <f t="shared" ca="1" si="19"/>
        <v>1.6887000000000001</v>
      </c>
      <c r="Z47" s="58"/>
      <c r="AA47" s="52"/>
      <c r="AB47" s="52">
        <v>72.7</v>
      </c>
      <c r="AC47" s="52"/>
      <c r="AD47" s="52">
        <f t="shared" ca="1" si="7"/>
        <v>72.7</v>
      </c>
      <c r="AE47" s="52"/>
      <c r="AF47" s="52">
        <f t="shared" ca="1" si="8"/>
        <v>72.7</v>
      </c>
      <c r="AG47" s="59">
        <f t="shared" ca="1" si="20"/>
        <v>1.4333</v>
      </c>
      <c r="AI47" s="77">
        <f t="shared" ca="1" si="28"/>
        <v>57.1</v>
      </c>
      <c r="AJ47" s="59">
        <f t="shared" ca="1" si="10"/>
        <v>2.0735999999999999</v>
      </c>
      <c r="AK47" s="58">
        <f t="shared" ca="1" si="17"/>
        <v>66</v>
      </c>
      <c r="AL47" s="59">
        <f t="shared" ca="1" si="21"/>
        <v>1.8242</v>
      </c>
      <c r="AM47" s="58">
        <f t="shared" ca="1" si="22"/>
        <v>65.040000000000006</v>
      </c>
      <c r="AN47" s="59">
        <f t="shared" ca="1" si="23"/>
        <v>1.7712000000000001</v>
      </c>
      <c r="AO47" s="58">
        <f t="shared" ca="1" si="24"/>
        <v>72.7</v>
      </c>
      <c r="AP47" s="59">
        <f t="shared" ca="1" si="25"/>
        <v>1.4333</v>
      </c>
      <c r="AQ47" s="113"/>
      <c r="AR47" s="113"/>
      <c r="AS47" s="113"/>
      <c r="AT47" s="113"/>
      <c r="AU47" s="113"/>
    </row>
    <row r="48" spans="1:47">
      <c r="A48" s="55">
        <v>1989</v>
      </c>
      <c r="B48" s="58"/>
      <c r="C48" s="52"/>
      <c r="D48" s="52">
        <v>59.1</v>
      </c>
      <c r="E48" s="52"/>
      <c r="F48" s="52">
        <f t="shared" ca="1" si="1"/>
        <v>59.1</v>
      </c>
      <c r="G48" s="52"/>
      <c r="H48" s="52">
        <f t="shared" ca="1" si="27"/>
        <v>59.1</v>
      </c>
      <c r="I48" s="59">
        <f t="shared" ca="1" si="12"/>
        <v>2.0034000000000001</v>
      </c>
      <c r="J48" s="58"/>
      <c r="K48" s="52"/>
      <c r="L48" s="52">
        <v>68</v>
      </c>
      <c r="M48" s="52"/>
      <c r="N48" s="52">
        <f t="shared" ca="1" si="2"/>
        <v>68</v>
      </c>
      <c r="O48" s="52"/>
      <c r="P48" s="52">
        <f t="shared" ca="1" si="14"/>
        <v>68</v>
      </c>
      <c r="Q48" s="59">
        <f t="shared" ca="1" si="15"/>
        <v>1.7706</v>
      </c>
      <c r="R48" s="58"/>
      <c r="S48" s="52"/>
      <c r="T48" s="52" t="str">
        <f t="shared" ca="1" si="4"/>
        <v/>
      </c>
      <c r="U48" s="52">
        <v>97.1</v>
      </c>
      <c r="V48" s="52">
        <f t="shared" ca="1" si="16"/>
        <v>66.61973415132924</v>
      </c>
      <c r="W48" s="52"/>
      <c r="X48" s="52">
        <f t="shared" ca="1" si="18"/>
        <v>66.599999999999994</v>
      </c>
      <c r="Y48" s="59">
        <f t="shared" ca="1" si="19"/>
        <v>1.6126</v>
      </c>
      <c r="Z48" s="58"/>
      <c r="AA48" s="52"/>
      <c r="AB48" s="52">
        <v>74.599999999999994</v>
      </c>
      <c r="AC48" s="52"/>
      <c r="AD48" s="52">
        <f t="shared" ca="1" si="7"/>
        <v>74.599999999999994</v>
      </c>
      <c r="AE48" s="52"/>
      <c r="AF48" s="52">
        <f t="shared" ca="1" si="8"/>
        <v>74.599999999999994</v>
      </c>
      <c r="AG48" s="59">
        <f t="shared" ca="1" si="20"/>
        <v>1.3968</v>
      </c>
      <c r="AI48" s="77">
        <f t="shared" ca="1" si="28"/>
        <v>59.1</v>
      </c>
      <c r="AJ48" s="59">
        <f t="shared" ca="1" si="10"/>
        <v>2.0034000000000001</v>
      </c>
      <c r="AK48" s="58">
        <f t="shared" ca="1" si="17"/>
        <v>68</v>
      </c>
      <c r="AL48" s="59">
        <f t="shared" ca="1" si="21"/>
        <v>1.7706</v>
      </c>
      <c r="AM48" s="58">
        <f t="shared" ca="1" si="22"/>
        <v>67.44</v>
      </c>
      <c r="AN48" s="59">
        <f t="shared" ca="1" si="23"/>
        <v>1.7081999999999999</v>
      </c>
      <c r="AO48" s="58">
        <f t="shared" ca="1" si="24"/>
        <v>74.599999999999994</v>
      </c>
      <c r="AP48" s="59">
        <f t="shared" ca="1" si="25"/>
        <v>1.3968</v>
      </c>
      <c r="AQ48" s="113"/>
      <c r="AR48" s="113"/>
      <c r="AS48" s="113"/>
      <c r="AT48" s="113"/>
      <c r="AU48" s="113"/>
    </row>
    <row r="49" spans="1:48">
      <c r="A49" s="55">
        <v>1990</v>
      </c>
      <c r="B49" s="58"/>
      <c r="C49" s="52"/>
      <c r="D49" s="52">
        <v>62.7</v>
      </c>
      <c r="E49" s="52"/>
      <c r="F49" s="52">
        <f t="shared" ca="1" si="1"/>
        <v>62.7</v>
      </c>
      <c r="G49" s="52"/>
      <c r="H49" s="52">
        <f t="shared" ca="1" si="27"/>
        <v>62.7</v>
      </c>
      <c r="I49" s="59">
        <f t="shared" ca="1" si="12"/>
        <v>1.8884000000000001</v>
      </c>
      <c r="J49" s="58"/>
      <c r="K49" s="52"/>
      <c r="L49" s="52">
        <v>72.599999999999994</v>
      </c>
      <c r="M49" s="52"/>
      <c r="N49" s="52">
        <f t="shared" ca="1" si="2"/>
        <v>72.599999999999994</v>
      </c>
      <c r="O49" s="52"/>
      <c r="P49" s="52">
        <f t="shared" ca="1" si="14"/>
        <v>72.599999999999994</v>
      </c>
      <c r="Q49" s="59">
        <f t="shared" ca="1" si="15"/>
        <v>1.6584000000000001</v>
      </c>
      <c r="R49" s="58"/>
      <c r="S49" s="52"/>
      <c r="T49" s="52" t="str">
        <f t="shared" ca="1" si="4"/>
        <v/>
      </c>
      <c r="U49" s="52">
        <v>98.2</v>
      </c>
      <c r="V49" s="52">
        <f t="shared" ca="1" si="16"/>
        <v>67.374437627811858</v>
      </c>
      <c r="W49" s="52"/>
      <c r="X49" s="52">
        <f t="shared" ca="1" si="18"/>
        <v>67.400000000000006</v>
      </c>
      <c r="Y49" s="59">
        <f t="shared" ca="1" si="19"/>
        <v>1.5934999999999999</v>
      </c>
      <c r="Z49" s="58"/>
      <c r="AA49" s="52"/>
      <c r="AB49" s="52">
        <v>75.8</v>
      </c>
      <c r="AC49" s="52"/>
      <c r="AD49" s="52">
        <f t="shared" ca="1" si="7"/>
        <v>75.8</v>
      </c>
      <c r="AE49" s="52"/>
      <c r="AF49" s="52">
        <f t="shared" ca="1" si="8"/>
        <v>75.8</v>
      </c>
      <c r="AG49" s="59">
        <f t="shared" ca="1" si="20"/>
        <v>1.3747</v>
      </c>
      <c r="AI49" s="77">
        <f t="shared" ca="1" si="28"/>
        <v>62.7</v>
      </c>
      <c r="AJ49" s="59">
        <f t="shared" ca="1" si="10"/>
        <v>1.8884000000000001</v>
      </c>
      <c r="AK49" s="58">
        <f t="shared" ca="1" si="17"/>
        <v>72.599999999999994</v>
      </c>
      <c r="AL49" s="59">
        <f t="shared" ca="1" si="21"/>
        <v>1.6584000000000001</v>
      </c>
      <c r="AM49" s="58">
        <f t="shared" ca="1" si="22"/>
        <v>70.52</v>
      </c>
      <c r="AN49" s="59">
        <f t="shared" ca="1" si="23"/>
        <v>1.6335999999999999</v>
      </c>
      <c r="AO49" s="58">
        <f t="shared" ca="1" si="24"/>
        <v>75.8</v>
      </c>
      <c r="AP49" s="59">
        <f t="shared" ca="1" si="25"/>
        <v>1.3747</v>
      </c>
      <c r="AQ49" s="113"/>
      <c r="AR49" s="113"/>
      <c r="AS49" s="113"/>
      <c r="AT49" s="113"/>
      <c r="AU49" s="113"/>
    </row>
    <row r="50" spans="1:48">
      <c r="A50" s="55">
        <v>1991</v>
      </c>
      <c r="B50" s="58"/>
      <c r="C50" s="52"/>
      <c r="D50" s="52">
        <v>66.5</v>
      </c>
      <c r="E50" s="52"/>
      <c r="F50" s="52">
        <f t="shared" ca="1" si="1"/>
        <v>66.5</v>
      </c>
      <c r="G50" s="52"/>
      <c r="H50" s="52">
        <f t="shared" ca="1" si="27"/>
        <v>66.5</v>
      </c>
      <c r="I50" s="59">
        <f t="shared" ca="1" si="12"/>
        <v>1.7805</v>
      </c>
      <c r="J50" s="58"/>
      <c r="K50" s="52"/>
      <c r="L50" s="52">
        <v>77.900000000000006</v>
      </c>
      <c r="M50" s="52"/>
      <c r="N50" s="52">
        <f t="shared" ca="1" si="2"/>
        <v>77.900000000000006</v>
      </c>
      <c r="O50" s="52"/>
      <c r="P50" s="52">
        <f t="shared" ca="1" si="14"/>
        <v>77.900000000000006</v>
      </c>
      <c r="Q50" s="59">
        <f t="shared" ca="1" si="15"/>
        <v>1.5456000000000001</v>
      </c>
      <c r="R50" s="58"/>
      <c r="S50" s="52"/>
      <c r="T50" s="52" t="str">
        <f t="shared" ca="1" si="4"/>
        <v/>
      </c>
      <c r="U50" s="52">
        <v>97.5</v>
      </c>
      <c r="V50" s="52">
        <f t="shared" ca="1" si="16"/>
        <v>66.894171779141104</v>
      </c>
      <c r="W50" s="52"/>
      <c r="X50" s="52">
        <f t="shared" ca="1" si="18"/>
        <v>66.900000000000006</v>
      </c>
      <c r="Y50" s="59">
        <f t="shared" ca="1" si="19"/>
        <v>1.6053999999999999</v>
      </c>
      <c r="Z50" s="58"/>
      <c r="AA50" s="52"/>
      <c r="AB50" s="52">
        <v>77.400000000000006</v>
      </c>
      <c r="AC50" s="52"/>
      <c r="AD50" s="52">
        <f t="shared" ca="1" si="7"/>
        <v>77.400000000000006</v>
      </c>
      <c r="AE50" s="52"/>
      <c r="AF50" s="52">
        <f t="shared" ca="1" si="8"/>
        <v>77.400000000000006</v>
      </c>
      <c r="AG50" s="59">
        <f t="shared" ca="1" si="20"/>
        <v>1.3463000000000001</v>
      </c>
      <c r="AI50" s="77">
        <f t="shared" ca="1" si="28"/>
        <v>66.5</v>
      </c>
      <c r="AJ50" s="59">
        <f t="shared" ca="1" si="10"/>
        <v>1.7805</v>
      </c>
      <c r="AK50" s="58">
        <f t="shared" ca="1" si="17"/>
        <v>77.900000000000006</v>
      </c>
      <c r="AL50" s="59">
        <f t="shared" ca="1" si="21"/>
        <v>1.5456000000000001</v>
      </c>
      <c r="AM50" s="58">
        <f t="shared" ca="1" si="22"/>
        <v>73.5</v>
      </c>
      <c r="AN50" s="59">
        <f t="shared" ca="1" si="23"/>
        <v>1.5672999999999999</v>
      </c>
      <c r="AO50" s="58">
        <f t="shared" ca="1" si="24"/>
        <v>77.400000000000006</v>
      </c>
      <c r="AP50" s="59">
        <f t="shared" ca="1" si="25"/>
        <v>1.3463000000000001</v>
      </c>
      <c r="AQ50" s="113"/>
      <c r="AR50" s="113"/>
      <c r="AS50" s="113"/>
      <c r="AT50" s="113"/>
      <c r="AU50" s="113"/>
      <c r="AV50" s="113"/>
    </row>
    <row r="51" spans="1:48">
      <c r="A51" s="55">
        <v>1992</v>
      </c>
      <c r="B51" s="58"/>
      <c r="C51" s="52"/>
      <c r="D51" s="52">
        <v>70.7</v>
      </c>
      <c r="E51" s="52"/>
      <c r="F51" s="52">
        <f t="shared" ca="1" si="1"/>
        <v>70.7</v>
      </c>
      <c r="G51" s="52"/>
      <c r="H51" s="52">
        <f t="shared" ca="1" si="27"/>
        <v>70.7</v>
      </c>
      <c r="I51" s="59">
        <f t="shared" ca="1" si="12"/>
        <v>1.6747000000000001</v>
      </c>
      <c r="J51" s="58"/>
      <c r="K51" s="52"/>
      <c r="L51" s="52">
        <v>82.9</v>
      </c>
      <c r="M51" s="52"/>
      <c r="N51" s="52">
        <f t="shared" ca="1" si="2"/>
        <v>82.9</v>
      </c>
      <c r="O51" s="52"/>
      <c r="P51" s="52">
        <f t="shared" ca="1" si="14"/>
        <v>82.9</v>
      </c>
      <c r="Q51" s="59">
        <f t="shared" ca="1" si="15"/>
        <v>1.4523999999999999</v>
      </c>
      <c r="R51" s="58"/>
      <c r="S51" s="52"/>
      <c r="T51" s="52" t="str">
        <f t="shared" ca="1" si="4"/>
        <v/>
      </c>
      <c r="U51" s="52">
        <v>97.2</v>
      </c>
      <c r="V51" s="52">
        <f t="shared" ca="1" si="16"/>
        <v>66.688343558282213</v>
      </c>
      <c r="W51" s="52"/>
      <c r="X51" s="52">
        <f t="shared" ca="1" si="18"/>
        <v>66.7</v>
      </c>
      <c r="Y51" s="59">
        <f t="shared" ca="1" si="19"/>
        <v>1.6102000000000001</v>
      </c>
      <c r="Z51" s="58"/>
      <c r="AA51" s="52"/>
      <c r="AB51" s="52">
        <v>78.5</v>
      </c>
      <c r="AC51" s="52"/>
      <c r="AD51" s="52">
        <f t="shared" ca="1" si="7"/>
        <v>78.5</v>
      </c>
      <c r="AE51" s="52"/>
      <c r="AF51" s="52">
        <f t="shared" ca="1" si="8"/>
        <v>78.5</v>
      </c>
      <c r="AG51" s="59">
        <f t="shared" ca="1" si="20"/>
        <v>1.3273999999999999</v>
      </c>
      <c r="AI51" s="77">
        <f t="shared" ca="1" si="28"/>
        <v>70.7</v>
      </c>
      <c r="AJ51" s="59">
        <f t="shared" ca="1" si="10"/>
        <v>1.6747000000000001</v>
      </c>
      <c r="AK51" s="58">
        <f t="shared" ca="1" si="17"/>
        <v>82.9</v>
      </c>
      <c r="AL51" s="59">
        <f t="shared" ca="1" si="21"/>
        <v>1.4523999999999999</v>
      </c>
      <c r="AM51" s="58">
        <f t="shared" ca="1" si="22"/>
        <v>76.42</v>
      </c>
      <c r="AN51" s="59">
        <f t="shared" ca="1" si="23"/>
        <v>1.5075000000000001</v>
      </c>
      <c r="AO51" s="58">
        <f t="shared" ca="1" si="24"/>
        <v>78.5</v>
      </c>
      <c r="AP51" s="59">
        <f t="shared" ca="1" si="25"/>
        <v>1.3273999999999999</v>
      </c>
      <c r="AQ51" s="113"/>
      <c r="AR51" s="113"/>
      <c r="AS51" s="109"/>
      <c r="AT51" s="109"/>
      <c r="AU51" s="109"/>
      <c r="AV51" s="109"/>
    </row>
    <row r="52" spans="1:48">
      <c r="A52" s="55">
        <v>1993</v>
      </c>
      <c r="B52" s="58"/>
      <c r="C52" s="52"/>
      <c r="D52" s="52">
        <v>73.099999999999994</v>
      </c>
      <c r="E52" s="52"/>
      <c r="F52" s="52">
        <f t="shared" ca="1" si="1"/>
        <v>73.099999999999994</v>
      </c>
      <c r="G52" s="52"/>
      <c r="H52" s="52">
        <f t="shared" ca="1" si="27"/>
        <v>73.099999999999994</v>
      </c>
      <c r="I52" s="59">
        <f t="shared" ca="1" si="12"/>
        <v>1.6196999999999999</v>
      </c>
      <c r="J52" s="58"/>
      <c r="K52" s="52"/>
      <c r="L52" s="52">
        <v>85.3</v>
      </c>
      <c r="M52" s="52"/>
      <c r="N52" s="52">
        <f t="shared" ca="1" si="2"/>
        <v>85.3</v>
      </c>
      <c r="O52" s="52"/>
      <c r="P52" s="52">
        <f t="shared" ca="1" si="14"/>
        <v>85.3</v>
      </c>
      <c r="Q52" s="59">
        <f t="shared" ca="1" si="15"/>
        <v>1.4115</v>
      </c>
      <c r="R52" s="58"/>
      <c r="S52" s="52"/>
      <c r="T52" s="52" t="str">
        <f t="shared" ca="1" si="4"/>
        <v/>
      </c>
      <c r="U52" s="52">
        <v>87.7</v>
      </c>
      <c r="V52" s="52">
        <f t="shared" ca="1" si="16"/>
        <v>60.170449897750515</v>
      </c>
      <c r="W52" s="52"/>
      <c r="X52" s="52">
        <f t="shared" ca="1" si="18"/>
        <v>60.2</v>
      </c>
      <c r="Y52" s="59">
        <f t="shared" ca="1" si="19"/>
        <v>1.7841</v>
      </c>
      <c r="Z52" s="58"/>
      <c r="AA52" s="52"/>
      <c r="AB52" s="52">
        <v>78.599999999999994</v>
      </c>
      <c r="AC52" s="52"/>
      <c r="AD52" s="52">
        <f t="shared" ca="1" si="7"/>
        <v>78.599999999999994</v>
      </c>
      <c r="AE52" s="52"/>
      <c r="AF52" s="52">
        <f t="shared" ca="1" si="8"/>
        <v>78.599999999999994</v>
      </c>
      <c r="AG52" s="59">
        <f t="shared" ca="1" si="20"/>
        <v>1.3257000000000001</v>
      </c>
      <c r="AI52" s="77">
        <f t="shared" ca="1" si="28"/>
        <v>73.099999999999994</v>
      </c>
      <c r="AJ52" s="59">
        <f t="shared" ca="1" si="10"/>
        <v>1.6196999999999999</v>
      </c>
      <c r="AK52" s="58">
        <f t="shared" ca="1" si="17"/>
        <v>85.3</v>
      </c>
      <c r="AL52" s="59">
        <f t="shared" ca="1" si="21"/>
        <v>1.4115</v>
      </c>
      <c r="AM52" s="58">
        <f t="shared" ca="1" si="22"/>
        <v>75.260000000000005</v>
      </c>
      <c r="AN52" s="59">
        <f t="shared" ca="1" si="23"/>
        <v>1.5306999999999999</v>
      </c>
      <c r="AO52" s="58">
        <f t="shared" ca="1" si="24"/>
        <v>78.599999999999994</v>
      </c>
      <c r="AP52" s="59">
        <f t="shared" ca="1" si="25"/>
        <v>1.3257000000000001</v>
      </c>
      <c r="AQ52" s="113"/>
      <c r="AR52" s="113"/>
      <c r="AS52" s="109"/>
      <c r="AT52" s="109"/>
      <c r="AU52" s="109"/>
      <c r="AV52" s="109"/>
    </row>
    <row r="53" spans="1:48">
      <c r="A53" s="55">
        <v>1994</v>
      </c>
      <c r="B53" s="58"/>
      <c r="C53" s="52"/>
      <c r="D53" s="52">
        <v>74.599999999999994</v>
      </c>
      <c r="E53" s="52"/>
      <c r="F53" s="52">
        <f t="shared" ca="1" si="1"/>
        <v>74.599999999999994</v>
      </c>
      <c r="G53" s="52"/>
      <c r="H53" s="52">
        <f t="shared" ca="1" si="27"/>
        <v>74.599999999999994</v>
      </c>
      <c r="I53" s="59">
        <f t="shared" ca="1" si="12"/>
        <v>1.5871</v>
      </c>
      <c r="J53" s="58"/>
      <c r="K53" s="52"/>
      <c r="L53" s="52">
        <v>86.3</v>
      </c>
      <c r="M53" s="52"/>
      <c r="N53" s="52">
        <f t="shared" ca="1" si="2"/>
        <v>86.3</v>
      </c>
      <c r="O53" s="52"/>
      <c r="P53" s="52">
        <f t="shared" ca="1" si="14"/>
        <v>86.3</v>
      </c>
      <c r="Q53" s="59">
        <f t="shared" ca="1" si="15"/>
        <v>1.3951</v>
      </c>
      <c r="R53" s="58"/>
      <c r="S53" s="52"/>
      <c r="T53" s="52" t="str">
        <f t="shared" ca="1" si="4"/>
        <v/>
      </c>
      <c r="U53" s="52">
        <v>88.7</v>
      </c>
      <c r="V53" s="52">
        <f t="shared" ca="1" si="16"/>
        <v>60.85654396728016</v>
      </c>
      <c r="W53" s="52"/>
      <c r="X53" s="52">
        <f t="shared" ca="1" si="18"/>
        <v>60.9</v>
      </c>
      <c r="Y53" s="59">
        <f t="shared" ca="1" si="19"/>
        <v>1.7635000000000001</v>
      </c>
      <c r="Z53" s="58"/>
      <c r="AA53" s="52"/>
      <c r="AB53" s="52">
        <v>78.8</v>
      </c>
      <c r="AC53" s="52"/>
      <c r="AD53" s="52">
        <f t="shared" ca="1" si="7"/>
        <v>78.8</v>
      </c>
      <c r="AE53" s="52"/>
      <c r="AF53" s="52">
        <f t="shared" ca="1" si="8"/>
        <v>78.8</v>
      </c>
      <c r="AG53" s="59">
        <f t="shared" ca="1" si="20"/>
        <v>1.3223</v>
      </c>
      <c r="AI53" s="77">
        <f t="shared" ca="1" si="28"/>
        <v>74.599999999999994</v>
      </c>
      <c r="AJ53" s="59">
        <f t="shared" ca="1" si="10"/>
        <v>1.5871</v>
      </c>
      <c r="AK53" s="58">
        <f t="shared" ca="1" si="17"/>
        <v>86.3</v>
      </c>
      <c r="AL53" s="59">
        <f t="shared" ca="1" si="21"/>
        <v>1.3951</v>
      </c>
      <c r="AM53" s="58">
        <f t="shared" ca="1" si="22"/>
        <v>76.139999999999986</v>
      </c>
      <c r="AN53" s="59">
        <f t="shared" ca="1" si="23"/>
        <v>1.5129999999999999</v>
      </c>
      <c r="AO53" s="58">
        <f t="shared" ca="1" si="24"/>
        <v>78.8</v>
      </c>
      <c r="AP53" s="59">
        <f t="shared" ca="1" si="25"/>
        <v>1.3223</v>
      </c>
      <c r="AQ53" s="113"/>
      <c r="AR53" s="113"/>
      <c r="AS53" s="109"/>
      <c r="AT53" s="109"/>
      <c r="AU53" s="109"/>
      <c r="AV53" s="109"/>
    </row>
    <row r="54" spans="1:48">
      <c r="A54" s="55">
        <v>1995</v>
      </c>
      <c r="B54" s="58"/>
      <c r="C54" s="52"/>
      <c r="D54" s="52">
        <v>76.3</v>
      </c>
      <c r="E54" s="52"/>
      <c r="F54" s="52">
        <f t="shared" ca="1" si="1"/>
        <v>76.3</v>
      </c>
      <c r="G54" s="52"/>
      <c r="H54" s="52">
        <f t="shared" ca="1" si="27"/>
        <v>76.3</v>
      </c>
      <c r="I54" s="59">
        <f t="shared" ca="1" si="12"/>
        <v>1.5518000000000001</v>
      </c>
      <c r="J54" s="58"/>
      <c r="K54" s="52"/>
      <c r="L54" s="52">
        <v>87.1</v>
      </c>
      <c r="M54" s="52"/>
      <c r="N54" s="52">
        <f t="shared" ca="1" si="2"/>
        <v>87.1</v>
      </c>
      <c r="O54" s="52"/>
      <c r="P54" s="52">
        <f t="shared" ca="1" si="14"/>
        <v>87.1</v>
      </c>
      <c r="Q54" s="59">
        <f t="shared" ca="1" si="15"/>
        <v>1.3823000000000001</v>
      </c>
      <c r="R54" s="58"/>
      <c r="S54" s="52"/>
      <c r="T54" s="52">
        <v>67.099999999999994</v>
      </c>
      <c r="U54" s="52">
        <v>97.8</v>
      </c>
      <c r="V54" s="52">
        <f t="shared" ca="1" si="16"/>
        <v>67.099999999999994</v>
      </c>
      <c r="W54" s="52"/>
      <c r="X54" s="52">
        <f t="shared" ca="1" si="18"/>
        <v>67.099999999999994</v>
      </c>
      <c r="Y54" s="59">
        <f t="shared" ca="1" si="19"/>
        <v>1.6006</v>
      </c>
      <c r="Z54" s="58"/>
      <c r="AA54" s="52"/>
      <c r="AB54" s="52">
        <v>80.2</v>
      </c>
      <c r="AC54" s="52"/>
      <c r="AD54" s="52">
        <f t="shared" ca="1" si="7"/>
        <v>80.2</v>
      </c>
      <c r="AE54" s="52"/>
      <c r="AF54" s="52">
        <f t="shared" ca="1" si="8"/>
        <v>80.2</v>
      </c>
      <c r="AG54" s="59">
        <f t="shared" ca="1" si="20"/>
        <v>1.2992999999999999</v>
      </c>
      <c r="AI54" s="77">
        <f t="shared" ca="1" si="28"/>
        <v>76.3</v>
      </c>
      <c r="AJ54" s="59">
        <f t="shared" ca="1" si="10"/>
        <v>1.5518000000000001</v>
      </c>
      <c r="AK54" s="58">
        <f t="shared" ca="1" si="17"/>
        <v>87.1</v>
      </c>
      <c r="AL54" s="59">
        <f t="shared" ca="1" si="21"/>
        <v>1.3823000000000001</v>
      </c>
      <c r="AM54" s="58">
        <f t="shared" ca="1" si="22"/>
        <v>79.099999999999994</v>
      </c>
      <c r="AN54" s="59">
        <f t="shared" ca="1" si="23"/>
        <v>1.4563999999999999</v>
      </c>
      <c r="AO54" s="58">
        <f t="shared" ca="1" si="24"/>
        <v>80.2</v>
      </c>
      <c r="AP54" s="59">
        <f t="shared" ca="1" si="25"/>
        <v>1.2992999999999999</v>
      </c>
      <c r="AQ54" s="113"/>
      <c r="AR54" s="113"/>
      <c r="AS54" s="109"/>
      <c r="AT54" s="109"/>
      <c r="AU54" s="109"/>
      <c r="AV54" s="109"/>
    </row>
    <row r="55" spans="1:48">
      <c r="A55" s="55">
        <v>1996</v>
      </c>
      <c r="B55" s="58"/>
      <c r="C55" s="52"/>
      <c r="D55" s="52">
        <v>76.5</v>
      </c>
      <c r="E55" s="52"/>
      <c r="F55" s="52">
        <f t="shared" ca="1" si="1"/>
        <v>76.5</v>
      </c>
      <c r="G55" s="52"/>
      <c r="H55" s="52">
        <f t="shared" ca="1" si="27"/>
        <v>76.5</v>
      </c>
      <c r="I55" s="59">
        <f t="shared" ca="1" si="12"/>
        <v>1.5477000000000001</v>
      </c>
      <c r="J55" s="58"/>
      <c r="K55" s="52"/>
      <c r="L55" s="52">
        <v>85.6</v>
      </c>
      <c r="M55" s="52"/>
      <c r="N55" s="52">
        <f t="shared" ca="1" si="2"/>
        <v>85.6</v>
      </c>
      <c r="O55" s="52"/>
      <c r="P55" s="52">
        <f t="shared" ca="1" si="14"/>
        <v>85.6</v>
      </c>
      <c r="Q55" s="59">
        <f t="shared" ca="1" si="15"/>
        <v>1.4065000000000001</v>
      </c>
      <c r="R55" s="58"/>
      <c r="S55" s="52"/>
      <c r="T55" s="52">
        <v>68</v>
      </c>
      <c r="U55" s="52"/>
      <c r="V55" s="52">
        <f t="shared" ca="1" si="16"/>
        <v>68</v>
      </c>
      <c r="W55" s="52"/>
      <c r="X55" s="52">
        <f t="shared" ca="1" si="18"/>
        <v>68</v>
      </c>
      <c r="Y55" s="59">
        <f t="shared" ca="1" si="19"/>
        <v>1.5793999999999999</v>
      </c>
      <c r="Z55" s="58"/>
      <c r="AA55" s="52"/>
      <c r="AB55" s="52">
        <v>78.900000000000006</v>
      </c>
      <c r="AC55" s="52"/>
      <c r="AD55" s="52">
        <f t="shared" ca="1" si="7"/>
        <v>78.900000000000006</v>
      </c>
      <c r="AE55" s="52"/>
      <c r="AF55" s="52">
        <f t="shared" ca="1" si="8"/>
        <v>78.900000000000006</v>
      </c>
      <c r="AG55" s="59">
        <f t="shared" ca="1" si="20"/>
        <v>1.3207</v>
      </c>
      <c r="AI55" s="77">
        <f t="shared" ca="1" si="28"/>
        <v>76.5</v>
      </c>
      <c r="AJ55" s="59">
        <f t="shared" ca="1" si="10"/>
        <v>1.5477000000000001</v>
      </c>
      <c r="AK55" s="58">
        <f t="shared" ca="1" si="17"/>
        <v>85.6</v>
      </c>
      <c r="AL55" s="59">
        <f t="shared" ca="1" si="21"/>
        <v>1.4065000000000001</v>
      </c>
      <c r="AM55" s="58">
        <f t="shared" ca="1" si="22"/>
        <v>78.56</v>
      </c>
      <c r="AN55" s="59">
        <f t="shared" ca="1" si="23"/>
        <v>1.4663999999999999</v>
      </c>
      <c r="AO55" s="58">
        <f t="shared" ca="1" si="24"/>
        <v>78.900000000000006</v>
      </c>
      <c r="AP55" s="59">
        <f t="shared" ca="1" si="25"/>
        <v>1.3207</v>
      </c>
      <c r="AQ55" s="113"/>
      <c r="AR55" s="113"/>
      <c r="AS55" s="109"/>
      <c r="AT55" s="109"/>
      <c r="AU55" s="109"/>
      <c r="AV55" s="109"/>
    </row>
    <row r="56" spans="1:48">
      <c r="A56" s="55">
        <v>1997</v>
      </c>
      <c r="B56" s="58"/>
      <c r="C56" s="52"/>
      <c r="D56" s="52">
        <v>76.099999999999994</v>
      </c>
      <c r="E56" s="52"/>
      <c r="F56" s="52">
        <f t="shared" ca="1" si="1"/>
        <v>76.099999999999994</v>
      </c>
      <c r="G56" s="52"/>
      <c r="H56" s="52">
        <f t="shared" ca="1" si="27"/>
        <v>76.099999999999994</v>
      </c>
      <c r="I56" s="59">
        <f t="shared" ca="1" si="12"/>
        <v>1.5558000000000001</v>
      </c>
      <c r="J56" s="58"/>
      <c r="K56" s="52"/>
      <c r="L56" s="52">
        <v>84.1</v>
      </c>
      <c r="M56" s="52"/>
      <c r="N56" s="52">
        <f t="shared" ca="1" si="2"/>
        <v>84.1</v>
      </c>
      <c r="O56" s="52"/>
      <c r="P56" s="52">
        <f t="shared" ca="1" si="14"/>
        <v>84.1</v>
      </c>
      <c r="Q56" s="59">
        <f t="shared" ca="1" si="15"/>
        <v>1.4316</v>
      </c>
      <c r="R56" s="58"/>
      <c r="S56" s="52"/>
      <c r="T56" s="52">
        <v>65.599999999999994</v>
      </c>
      <c r="U56" s="52"/>
      <c r="V56" s="52">
        <f t="shared" ca="1" si="16"/>
        <v>65.599999999999994</v>
      </c>
      <c r="W56" s="52"/>
      <c r="X56" s="52">
        <f t="shared" ca="1" si="18"/>
        <v>65.599999999999994</v>
      </c>
      <c r="Y56" s="59">
        <f t="shared" ca="1" si="19"/>
        <v>1.6372</v>
      </c>
      <c r="Z56" s="58"/>
      <c r="AA56" s="52"/>
      <c r="AB56" s="52">
        <v>79.8</v>
      </c>
      <c r="AC56" s="52"/>
      <c r="AD56" s="52">
        <f t="shared" ca="1" si="7"/>
        <v>79.8</v>
      </c>
      <c r="AE56" s="52"/>
      <c r="AF56" s="52">
        <f t="shared" ca="1" si="8"/>
        <v>79.8</v>
      </c>
      <c r="AG56" s="59">
        <f t="shared" ca="1" si="20"/>
        <v>1.3058000000000001</v>
      </c>
      <c r="AI56" s="77">
        <f t="shared" ca="1" si="28"/>
        <v>76.099999999999994</v>
      </c>
      <c r="AJ56" s="59">
        <f t="shared" ca="1" si="10"/>
        <v>1.5558000000000001</v>
      </c>
      <c r="AK56" s="58">
        <f t="shared" ca="1" si="17"/>
        <v>84.1</v>
      </c>
      <c r="AL56" s="59">
        <f t="shared" ca="1" si="21"/>
        <v>1.4316</v>
      </c>
      <c r="AM56" s="58">
        <f t="shared" ca="1" si="22"/>
        <v>76.699999999999989</v>
      </c>
      <c r="AN56" s="59">
        <f t="shared" ca="1" si="23"/>
        <v>1.502</v>
      </c>
      <c r="AO56" s="58">
        <f t="shared" ca="1" si="24"/>
        <v>79.8</v>
      </c>
      <c r="AP56" s="59">
        <f t="shared" ca="1" si="25"/>
        <v>1.3058000000000001</v>
      </c>
      <c r="AQ56" s="113"/>
      <c r="AR56" s="113"/>
      <c r="AS56" s="109"/>
      <c r="AT56" s="109"/>
      <c r="AU56" s="109"/>
      <c r="AV56" s="109"/>
    </row>
    <row r="57" spans="1:48">
      <c r="A57" s="55">
        <v>1998</v>
      </c>
      <c r="B57" s="58"/>
      <c r="C57" s="52"/>
      <c r="D57" s="52">
        <v>75.7</v>
      </c>
      <c r="E57" s="52"/>
      <c r="F57" s="52">
        <f t="shared" ca="1" si="1"/>
        <v>75.7</v>
      </c>
      <c r="G57" s="52"/>
      <c r="H57" s="52">
        <f t="shared" ca="1" si="27"/>
        <v>75.7</v>
      </c>
      <c r="I57" s="59">
        <f t="shared" ca="1" si="12"/>
        <v>1.5641</v>
      </c>
      <c r="J57" s="58"/>
      <c r="K57" s="52"/>
      <c r="L57" s="52">
        <v>82.6</v>
      </c>
      <c r="M57" s="52"/>
      <c r="N57" s="52">
        <f t="shared" ca="1" si="2"/>
        <v>82.6</v>
      </c>
      <c r="O57" s="52"/>
      <c r="P57" s="52">
        <f t="shared" ca="1" si="14"/>
        <v>82.6</v>
      </c>
      <c r="Q57" s="59">
        <f t="shared" ca="1" si="15"/>
        <v>1.4576</v>
      </c>
      <c r="R57" s="58"/>
      <c r="S57" s="52"/>
      <c r="T57" s="52">
        <v>67.400000000000006</v>
      </c>
      <c r="U57" s="52"/>
      <c r="V57" s="52">
        <f t="shared" ca="1" si="16"/>
        <v>67.400000000000006</v>
      </c>
      <c r="W57" s="52"/>
      <c r="X57" s="52">
        <f t="shared" ca="1" si="18"/>
        <v>67.400000000000006</v>
      </c>
      <c r="Y57" s="59">
        <f t="shared" ca="1" si="19"/>
        <v>1.5934999999999999</v>
      </c>
      <c r="Z57" s="58"/>
      <c r="AA57" s="52"/>
      <c r="AB57" s="52">
        <v>79.8</v>
      </c>
      <c r="AC57" s="52"/>
      <c r="AD57" s="52">
        <f t="shared" ca="1" si="7"/>
        <v>79.8</v>
      </c>
      <c r="AE57" s="52"/>
      <c r="AF57" s="52">
        <f t="shared" ca="1" si="8"/>
        <v>79.8</v>
      </c>
      <c r="AG57" s="59">
        <f t="shared" ca="1" si="20"/>
        <v>1.3058000000000001</v>
      </c>
      <c r="AI57" s="77">
        <f t="shared" ca="1" si="28"/>
        <v>75.7</v>
      </c>
      <c r="AJ57" s="59">
        <f t="shared" ca="1" si="10"/>
        <v>1.5641</v>
      </c>
      <c r="AK57" s="58">
        <f t="shared" ca="1" si="17"/>
        <v>82.6</v>
      </c>
      <c r="AL57" s="59">
        <f t="shared" ca="1" si="21"/>
        <v>1.4576</v>
      </c>
      <c r="AM57" s="58">
        <f t="shared" ca="1" si="22"/>
        <v>76.52</v>
      </c>
      <c r="AN57" s="59">
        <f t="shared" ca="1" si="23"/>
        <v>1.5055000000000001</v>
      </c>
      <c r="AO57" s="58">
        <f t="shared" ca="1" si="24"/>
        <v>79.8</v>
      </c>
      <c r="AP57" s="59">
        <f t="shared" ca="1" si="25"/>
        <v>1.3058000000000001</v>
      </c>
      <c r="AQ57" s="113"/>
      <c r="AR57" s="113"/>
      <c r="AS57" s="109"/>
      <c r="AT57" s="109"/>
      <c r="AU57" s="109"/>
      <c r="AV57" s="109"/>
    </row>
    <row r="58" spans="1:48">
      <c r="A58" s="55">
        <v>1999</v>
      </c>
      <c r="B58" s="58"/>
      <c r="C58" s="52"/>
      <c r="D58" s="52">
        <v>75.3</v>
      </c>
      <c r="E58" s="52"/>
      <c r="F58" s="52">
        <f t="shared" ca="1" si="1"/>
        <v>75.3</v>
      </c>
      <c r="G58" s="52"/>
      <c r="H58" s="52">
        <f t="shared" ca="1" si="27"/>
        <v>75.3</v>
      </c>
      <c r="I58" s="59">
        <f t="shared" ca="1" si="12"/>
        <v>1.5724</v>
      </c>
      <c r="J58" s="58"/>
      <c r="K58" s="52"/>
      <c r="L58" s="52">
        <v>82.2</v>
      </c>
      <c r="M58" s="52"/>
      <c r="N58" s="52">
        <f t="shared" ca="1" si="2"/>
        <v>82.2</v>
      </c>
      <c r="O58" s="52"/>
      <c r="P58" s="52">
        <f t="shared" ca="1" si="14"/>
        <v>82.2</v>
      </c>
      <c r="Q58" s="59">
        <f t="shared" ca="1" si="15"/>
        <v>1.4646999999999999</v>
      </c>
      <c r="R58" s="58"/>
      <c r="S58" s="52"/>
      <c r="T58" s="52">
        <v>64.900000000000006</v>
      </c>
      <c r="U58" s="52"/>
      <c r="V58" s="52">
        <f t="shared" ca="1" si="16"/>
        <v>64.900000000000006</v>
      </c>
      <c r="W58" s="52"/>
      <c r="X58" s="52">
        <f t="shared" ca="1" si="18"/>
        <v>64.900000000000006</v>
      </c>
      <c r="Y58" s="59">
        <f t="shared" ca="1" si="19"/>
        <v>1.6549</v>
      </c>
      <c r="Z58" s="58"/>
      <c r="AA58" s="52"/>
      <c r="AB58" s="52">
        <v>78.599999999999994</v>
      </c>
      <c r="AC58" s="52"/>
      <c r="AD58" s="52">
        <f t="shared" ca="1" si="7"/>
        <v>78.599999999999994</v>
      </c>
      <c r="AE58" s="52"/>
      <c r="AF58" s="52">
        <f t="shared" ca="1" si="8"/>
        <v>78.599999999999994</v>
      </c>
      <c r="AG58" s="59">
        <f t="shared" ca="1" si="20"/>
        <v>1.3257000000000001</v>
      </c>
      <c r="AI58" s="77">
        <f t="shared" ca="1" si="28"/>
        <v>75.3</v>
      </c>
      <c r="AJ58" s="59">
        <f t="shared" ca="1" si="10"/>
        <v>1.5724</v>
      </c>
      <c r="AK58" s="58">
        <f t="shared" ca="1" si="17"/>
        <v>82.2</v>
      </c>
      <c r="AL58" s="59">
        <f t="shared" ca="1" si="21"/>
        <v>1.4646999999999999</v>
      </c>
      <c r="AM58" s="58">
        <f t="shared" ca="1" si="22"/>
        <v>75.28</v>
      </c>
      <c r="AN58" s="59">
        <f t="shared" ca="1" si="23"/>
        <v>1.5303</v>
      </c>
      <c r="AO58" s="58">
        <f t="shared" ca="1" si="24"/>
        <v>78.599999999999994</v>
      </c>
      <c r="AP58" s="59">
        <f t="shared" ca="1" si="25"/>
        <v>1.3257000000000001</v>
      </c>
      <c r="AQ58" s="113"/>
      <c r="AR58" s="113"/>
      <c r="AS58" s="109"/>
      <c r="AT58" s="109"/>
      <c r="AU58" s="109"/>
      <c r="AV58" s="109"/>
    </row>
    <row r="59" spans="1:48">
      <c r="A59" s="55">
        <v>2000</v>
      </c>
      <c r="B59" s="58"/>
      <c r="C59" s="52"/>
      <c r="D59" s="52">
        <v>75.8</v>
      </c>
      <c r="E59" s="52"/>
      <c r="F59" s="52">
        <f t="shared" ca="1" si="1"/>
        <v>75.8</v>
      </c>
      <c r="G59" s="52"/>
      <c r="H59" s="52">
        <f t="shared" ca="1" si="27"/>
        <v>75.8</v>
      </c>
      <c r="I59" s="59">
        <f t="shared" ca="1" si="12"/>
        <v>1.5620000000000001</v>
      </c>
      <c r="J59" s="58"/>
      <c r="K59" s="52"/>
      <c r="L59" s="52">
        <v>82.4</v>
      </c>
      <c r="M59" s="52"/>
      <c r="N59" s="52">
        <f t="shared" ca="1" si="2"/>
        <v>82.4</v>
      </c>
      <c r="O59" s="52"/>
      <c r="P59" s="52">
        <f t="shared" ca="1" si="14"/>
        <v>82.4</v>
      </c>
      <c r="Q59" s="59">
        <f t="shared" ca="1" si="15"/>
        <v>1.4612000000000001</v>
      </c>
      <c r="R59" s="58"/>
      <c r="S59" s="52"/>
      <c r="T59" s="52">
        <v>68.2</v>
      </c>
      <c r="U59" s="52"/>
      <c r="V59" s="52">
        <f t="shared" ca="1" si="16"/>
        <v>68.2</v>
      </c>
      <c r="W59" s="52"/>
      <c r="X59" s="52">
        <f t="shared" ca="1" si="18"/>
        <v>68.2</v>
      </c>
      <c r="Y59" s="59">
        <f t="shared" ca="1" si="19"/>
        <v>1.5748</v>
      </c>
      <c r="Z59" s="58"/>
      <c r="AA59" s="52"/>
      <c r="AB59" s="52">
        <v>80.099999999999994</v>
      </c>
      <c r="AC59" s="52"/>
      <c r="AD59" s="52">
        <f t="shared" ca="1" si="7"/>
        <v>80.099999999999994</v>
      </c>
      <c r="AE59" s="52"/>
      <c r="AF59" s="52">
        <f t="shared" ca="1" si="8"/>
        <v>80.099999999999994</v>
      </c>
      <c r="AG59" s="59">
        <f t="shared" ca="1" si="20"/>
        <v>1.3008999999999999</v>
      </c>
      <c r="AI59" s="77">
        <f t="shared" ca="1" si="28"/>
        <v>75.8</v>
      </c>
      <c r="AJ59" s="59">
        <f t="shared" ca="1" si="10"/>
        <v>1.5620000000000001</v>
      </c>
      <c r="AK59" s="58">
        <f t="shared" ca="1" si="17"/>
        <v>82.4</v>
      </c>
      <c r="AL59" s="59">
        <f t="shared" ca="1" si="21"/>
        <v>1.4612000000000001</v>
      </c>
      <c r="AM59" s="58">
        <f t="shared" ca="1" si="22"/>
        <v>76.72</v>
      </c>
      <c r="AN59" s="59">
        <f t="shared" ca="1" si="23"/>
        <v>1.5016</v>
      </c>
      <c r="AO59" s="58">
        <f t="shared" ca="1" si="24"/>
        <v>80.099999999999994</v>
      </c>
      <c r="AP59" s="59">
        <f t="shared" ca="1" si="25"/>
        <v>1.3008999999999999</v>
      </c>
      <c r="AQ59" s="113"/>
      <c r="AR59" s="113"/>
      <c r="AS59" s="109"/>
      <c r="AT59" s="109"/>
      <c r="AU59" s="109"/>
      <c r="AV59" s="109"/>
    </row>
    <row r="60" spans="1:48">
      <c r="A60" s="55">
        <v>2001</v>
      </c>
      <c r="B60" s="58"/>
      <c r="C60" s="52"/>
      <c r="D60" s="52">
        <v>76.099999999999994</v>
      </c>
      <c r="E60" s="52"/>
      <c r="F60" s="52">
        <f t="shared" ca="1" si="1"/>
        <v>76.099999999999994</v>
      </c>
      <c r="G60" s="52"/>
      <c r="H60" s="52">
        <f t="shared" ca="1" si="27"/>
        <v>76.099999999999994</v>
      </c>
      <c r="I60" s="59">
        <f t="shared" ca="1" si="12"/>
        <v>1.5558000000000001</v>
      </c>
      <c r="J60" s="58"/>
      <c r="K60" s="52"/>
      <c r="L60" s="52">
        <v>82.2</v>
      </c>
      <c r="M60" s="52"/>
      <c r="N60" s="52">
        <f t="shared" ca="1" si="2"/>
        <v>82.2</v>
      </c>
      <c r="O60" s="52"/>
      <c r="P60" s="52">
        <f t="shared" ca="1" si="14"/>
        <v>82.2</v>
      </c>
      <c r="Q60" s="59">
        <f t="shared" ca="1" si="15"/>
        <v>1.4646999999999999</v>
      </c>
      <c r="R60" s="58"/>
      <c r="S60" s="52"/>
      <c r="T60" s="52">
        <v>71</v>
      </c>
      <c r="U60" s="52"/>
      <c r="V60" s="52">
        <f t="shared" ca="1" si="16"/>
        <v>71</v>
      </c>
      <c r="W60" s="52"/>
      <c r="X60" s="52">
        <f t="shared" ca="1" si="18"/>
        <v>71</v>
      </c>
      <c r="Y60" s="59">
        <f t="shared" ca="1" si="19"/>
        <v>1.5126999999999999</v>
      </c>
      <c r="Z60" s="58"/>
      <c r="AA60" s="52"/>
      <c r="AB60" s="52">
        <v>82.7</v>
      </c>
      <c r="AC60" s="52"/>
      <c r="AD60" s="52">
        <f t="shared" ca="1" si="7"/>
        <v>82.7</v>
      </c>
      <c r="AE60" s="52"/>
      <c r="AF60" s="52">
        <f t="shared" ca="1" si="8"/>
        <v>82.7</v>
      </c>
      <c r="AG60" s="59">
        <f t="shared" ca="1" si="20"/>
        <v>1.26</v>
      </c>
      <c r="AI60" s="77">
        <f t="shared" ca="1" si="28"/>
        <v>76.099999999999994</v>
      </c>
      <c r="AJ60" s="59">
        <f t="shared" ca="1" si="10"/>
        <v>1.5558000000000001</v>
      </c>
      <c r="AK60" s="58">
        <f t="shared" ca="1" si="17"/>
        <v>82.2</v>
      </c>
      <c r="AL60" s="59">
        <f t="shared" ca="1" si="21"/>
        <v>1.4646999999999999</v>
      </c>
      <c r="AM60" s="58">
        <f t="shared" ca="1" si="22"/>
        <v>77.72</v>
      </c>
      <c r="AN60" s="59">
        <f t="shared" ca="1" si="23"/>
        <v>1.4822</v>
      </c>
      <c r="AO60" s="58">
        <f t="shared" ca="1" si="24"/>
        <v>82.7</v>
      </c>
      <c r="AP60" s="59">
        <f t="shared" ca="1" si="25"/>
        <v>1.26</v>
      </c>
      <c r="AQ60" s="113"/>
      <c r="AR60" s="113"/>
      <c r="AS60" s="109"/>
      <c r="AT60" s="109"/>
      <c r="AU60" s="109"/>
      <c r="AV60" s="109"/>
    </row>
    <row r="61" spans="1:48">
      <c r="A61" s="55">
        <v>2002</v>
      </c>
      <c r="B61" s="58"/>
      <c r="C61" s="52"/>
      <c r="D61" s="52">
        <v>76.3</v>
      </c>
      <c r="E61" s="52"/>
      <c r="F61" s="52">
        <f t="shared" ca="1" si="1"/>
        <v>76.3</v>
      </c>
      <c r="G61" s="52"/>
      <c r="H61" s="52">
        <f t="shared" ca="1" si="27"/>
        <v>76.3</v>
      </c>
      <c r="I61" s="59">
        <f t="shared" ca="1" si="12"/>
        <v>1.5518000000000001</v>
      </c>
      <c r="J61" s="58"/>
      <c r="K61" s="52"/>
      <c r="L61" s="52">
        <v>82</v>
      </c>
      <c r="M61" s="52"/>
      <c r="N61" s="52">
        <f t="shared" ca="1" si="2"/>
        <v>82</v>
      </c>
      <c r="O61" s="52"/>
      <c r="P61" s="52">
        <f t="shared" ca="1" si="14"/>
        <v>82</v>
      </c>
      <c r="Q61" s="59">
        <f t="shared" ca="1" si="15"/>
        <v>1.4682999999999999</v>
      </c>
      <c r="R61" s="58"/>
      <c r="S61" s="52"/>
      <c r="T61" s="52">
        <v>71.099999999999994</v>
      </c>
      <c r="U61" s="52"/>
      <c r="V61" s="52">
        <f t="shared" ca="1" si="16"/>
        <v>71.099999999999994</v>
      </c>
      <c r="W61" s="52"/>
      <c r="X61" s="52">
        <f t="shared" ca="1" si="18"/>
        <v>71.099999999999994</v>
      </c>
      <c r="Y61" s="59">
        <f t="shared" ca="1" si="19"/>
        <v>1.5105</v>
      </c>
      <c r="Z61" s="58"/>
      <c r="AA61" s="52"/>
      <c r="AB61" s="52">
        <v>82.2</v>
      </c>
      <c r="AC61" s="52"/>
      <c r="AD61" s="52">
        <f t="shared" ca="1" si="7"/>
        <v>82.2</v>
      </c>
      <c r="AE61" s="52"/>
      <c r="AF61" s="52">
        <f t="shared" ca="1" si="8"/>
        <v>82.2</v>
      </c>
      <c r="AG61" s="59">
        <f t="shared" ca="1" si="20"/>
        <v>1.2676000000000001</v>
      </c>
      <c r="AI61" s="77">
        <f t="shared" ca="1" si="28"/>
        <v>76.3</v>
      </c>
      <c r="AJ61" s="59">
        <f t="shared" ca="1" si="10"/>
        <v>1.5518000000000001</v>
      </c>
      <c r="AK61" s="58">
        <f t="shared" ca="1" si="17"/>
        <v>82</v>
      </c>
      <c r="AL61" s="59">
        <f t="shared" ca="1" si="21"/>
        <v>1.4682999999999999</v>
      </c>
      <c r="AM61" s="58">
        <f t="shared" ca="1" si="22"/>
        <v>77.639999999999986</v>
      </c>
      <c r="AN61" s="59">
        <f t="shared" ca="1" si="23"/>
        <v>1.4838</v>
      </c>
      <c r="AO61" s="58">
        <f t="shared" ca="1" si="24"/>
        <v>82.2</v>
      </c>
      <c r="AP61" s="59">
        <f t="shared" ca="1" si="25"/>
        <v>1.2676000000000001</v>
      </c>
      <c r="AQ61" s="113"/>
      <c r="AR61" s="113"/>
      <c r="AS61" s="109"/>
      <c r="AT61" s="109"/>
      <c r="AU61" s="109"/>
      <c r="AV61" s="109"/>
    </row>
    <row r="62" spans="1:48">
      <c r="A62" s="55">
        <v>2003</v>
      </c>
      <c r="B62" s="58"/>
      <c r="C62" s="52"/>
      <c r="D62" s="52">
        <v>76.5</v>
      </c>
      <c r="E62" s="52"/>
      <c r="F62" s="52">
        <f t="shared" ca="1" si="1"/>
        <v>76.5</v>
      </c>
      <c r="G62" s="52"/>
      <c r="H62" s="52">
        <f t="shared" ca="1" si="27"/>
        <v>76.5</v>
      </c>
      <c r="I62" s="59">
        <f t="shared" ca="1" si="12"/>
        <v>1.5477000000000001</v>
      </c>
      <c r="J62" s="58"/>
      <c r="K62" s="52"/>
      <c r="L62" s="52">
        <v>81.7</v>
      </c>
      <c r="M62" s="52"/>
      <c r="N62" s="52">
        <f t="shared" ca="1" si="2"/>
        <v>81.7</v>
      </c>
      <c r="O62" s="52"/>
      <c r="P62" s="52">
        <f t="shared" ca="1" si="14"/>
        <v>81.7</v>
      </c>
      <c r="Q62" s="59">
        <f t="shared" ca="1" si="15"/>
        <v>1.4737</v>
      </c>
      <c r="R62" s="58"/>
      <c r="S62" s="52"/>
      <c r="T62" s="52">
        <v>73.099999999999994</v>
      </c>
      <c r="U62" s="52"/>
      <c r="V62" s="52">
        <f t="shared" ca="1" si="16"/>
        <v>73.099999999999994</v>
      </c>
      <c r="W62" s="52"/>
      <c r="X62" s="52">
        <f t="shared" ca="1" si="18"/>
        <v>73.099999999999994</v>
      </c>
      <c r="Y62" s="59">
        <f t="shared" ca="1" si="19"/>
        <v>1.4692000000000001</v>
      </c>
      <c r="Z62" s="58"/>
      <c r="AA62" s="52"/>
      <c r="AB62" s="52">
        <v>83.4</v>
      </c>
      <c r="AC62" s="52"/>
      <c r="AD62" s="52">
        <f t="shared" ca="1" si="7"/>
        <v>83.4</v>
      </c>
      <c r="AE62" s="52"/>
      <c r="AF62" s="52">
        <f t="shared" ca="1" si="8"/>
        <v>83.4</v>
      </c>
      <c r="AG62" s="59">
        <f t="shared" ca="1" si="20"/>
        <v>1.2494000000000001</v>
      </c>
      <c r="AI62" s="77">
        <f t="shared" ca="1" si="28"/>
        <v>76.5</v>
      </c>
      <c r="AJ62" s="59">
        <f t="shared" ca="1" si="10"/>
        <v>1.5477000000000001</v>
      </c>
      <c r="AK62" s="58">
        <f t="shared" ca="1" si="17"/>
        <v>81.7</v>
      </c>
      <c r="AL62" s="59">
        <f t="shared" ca="1" si="21"/>
        <v>1.4737</v>
      </c>
      <c r="AM62" s="58">
        <f t="shared" ca="1" si="22"/>
        <v>78.260000000000005</v>
      </c>
      <c r="AN62" s="59">
        <f t="shared" ca="1" si="23"/>
        <v>1.472</v>
      </c>
      <c r="AO62" s="58">
        <f t="shared" ca="1" si="24"/>
        <v>83.4</v>
      </c>
      <c r="AP62" s="59">
        <f t="shared" ca="1" si="25"/>
        <v>1.2494000000000001</v>
      </c>
      <c r="AQ62" s="113"/>
      <c r="AR62" s="113"/>
      <c r="AS62" s="109"/>
      <c r="AT62" s="109"/>
      <c r="AU62" s="109"/>
      <c r="AV62" s="109"/>
    </row>
    <row r="63" spans="1:48">
      <c r="A63" s="55">
        <v>2004</v>
      </c>
      <c r="B63" s="58"/>
      <c r="C63" s="52"/>
      <c r="D63" s="52">
        <v>77.599999999999994</v>
      </c>
      <c r="E63" s="52"/>
      <c r="F63" s="52">
        <f t="shared" ca="1" si="1"/>
        <v>77.599999999999994</v>
      </c>
      <c r="G63" s="52"/>
      <c r="H63" s="52">
        <f t="shared" ca="1" si="27"/>
        <v>77.599999999999994</v>
      </c>
      <c r="I63" s="59">
        <f t="shared" ca="1" si="12"/>
        <v>1.5258</v>
      </c>
      <c r="J63" s="58"/>
      <c r="K63" s="52"/>
      <c r="L63" s="52">
        <v>81.7</v>
      </c>
      <c r="M63" s="52"/>
      <c r="N63" s="52">
        <f t="shared" ca="1" si="2"/>
        <v>81.7</v>
      </c>
      <c r="O63" s="52"/>
      <c r="P63" s="52">
        <f t="shared" ca="1" si="14"/>
        <v>81.7</v>
      </c>
      <c r="Q63" s="59">
        <f t="shared" ca="1" si="15"/>
        <v>1.4737</v>
      </c>
      <c r="R63" s="58"/>
      <c r="S63" s="52"/>
      <c r="T63" s="52">
        <v>82.2</v>
      </c>
      <c r="U63" s="52"/>
      <c r="V63" s="52">
        <f t="shared" ca="1" si="16"/>
        <v>82.2</v>
      </c>
      <c r="W63" s="52"/>
      <c r="X63" s="52">
        <f t="shared" ca="1" si="18"/>
        <v>82.2</v>
      </c>
      <c r="Y63" s="59">
        <f t="shared" ca="1" si="19"/>
        <v>1.3066</v>
      </c>
      <c r="Z63" s="58"/>
      <c r="AA63" s="52"/>
      <c r="AB63" s="52">
        <v>84.6</v>
      </c>
      <c r="AC63" s="52"/>
      <c r="AD63" s="52">
        <f t="shared" ca="1" si="7"/>
        <v>84.6</v>
      </c>
      <c r="AE63" s="52"/>
      <c r="AF63" s="52">
        <f t="shared" ca="1" si="8"/>
        <v>84.6</v>
      </c>
      <c r="AG63" s="59">
        <f t="shared" ca="1" si="20"/>
        <v>1.2317</v>
      </c>
      <c r="AI63" s="77">
        <f t="shared" ca="1" si="28"/>
        <v>77.599999999999994</v>
      </c>
      <c r="AJ63" s="59">
        <f t="shared" ca="1" si="10"/>
        <v>1.5258</v>
      </c>
      <c r="AK63" s="58">
        <f t="shared" ca="1" si="17"/>
        <v>81.7</v>
      </c>
      <c r="AL63" s="59">
        <f t="shared" ca="1" si="21"/>
        <v>1.4737</v>
      </c>
      <c r="AM63" s="58">
        <f t="shared" ca="1" si="22"/>
        <v>81.900000000000006</v>
      </c>
      <c r="AN63" s="59">
        <f t="shared" ca="1" si="23"/>
        <v>1.4066000000000001</v>
      </c>
      <c r="AO63" s="58">
        <f t="shared" ca="1" si="24"/>
        <v>84.6</v>
      </c>
      <c r="AP63" s="59">
        <f t="shared" ca="1" si="25"/>
        <v>1.2317</v>
      </c>
      <c r="AQ63" s="113"/>
      <c r="AR63" s="113"/>
      <c r="AS63" s="109"/>
      <c r="AT63" s="109"/>
      <c r="AU63" s="109"/>
      <c r="AV63" s="109"/>
    </row>
    <row r="64" spans="1:48">
      <c r="A64" s="55">
        <v>2005</v>
      </c>
      <c r="B64" s="58"/>
      <c r="C64" s="52"/>
      <c r="D64" s="52">
        <v>79.2</v>
      </c>
      <c r="E64" s="52"/>
      <c r="F64" s="52">
        <f t="shared" ca="1" si="1"/>
        <v>79.2</v>
      </c>
      <c r="G64" s="52"/>
      <c r="H64" s="52">
        <f t="shared" ca="1" si="27"/>
        <v>79.2</v>
      </c>
      <c r="I64" s="59">
        <f t="shared" ca="1" si="12"/>
        <v>1.4948999999999999</v>
      </c>
      <c r="J64" s="58"/>
      <c r="K64" s="52"/>
      <c r="L64" s="52">
        <v>81.8</v>
      </c>
      <c r="M64" s="52"/>
      <c r="N64" s="52">
        <f t="shared" ca="1" si="2"/>
        <v>81.8</v>
      </c>
      <c r="O64" s="52"/>
      <c r="P64" s="52">
        <f t="shared" ca="1" si="14"/>
        <v>81.8</v>
      </c>
      <c r="Q64" s="59">
        <f t="shared" ca="1" si="15"/>
        <v>1.4719</v>
      </c>
      <c r="R64" s="58"/>
      <c r="S64" s="52"/>
      <c r="T64" s="52">
        <v>91.6</v>
      </c>
      <c r="U64" s="52"/>
      <c r="V64" s="52">
        <f t="shared" ca="1" si="16"/>
        <v>91.6</v>
      </c>
      <c r="W64" s="52"/>
      <c r="X64" s="52">
        <f t="shared" ca="1" si="18"/>
        <v>91.6</v>
      </c>
      <c r="Y64" s="59">
        <f t="shared" ca="1" si="19"/>
        <v>1.1725000000000001</v>
      </c>
      <c r="Z64" s="58"/>
      <c r="AA64" s="52"/>
      <c r="AB64" s="52">
        <v>87.8</v>
      </c>
      <c r="AC64" s="52"/>
      <c r="AD64" s="52">
        <f t="shared" ca="1" si="7"/>
        <v>87.8</v>
      </c>
      <c r="AE64" s="52"/>
      <c r="AF64" s="52">
        <f t="shared" ca="1" si="8"/>
        <v>87.8</v>
      </c>
      <c r="AG64" s="59">
        <f t="shared" ca="1" si="20"/>
        <v>1.1868000000000001</v>
      </c>
      <c r="AI64" s="77">
        <f t="shared" ca="1" si="28"/>
        <v>79.2</v>
      </c>
      <c r="AJ64" s="59">
        <f t="shared" ca="1" si="10"/>
        <v>1.4948999999999999</v>
      </c>
      <c r="AK64" s="58">
        <f t="shared" ca="1" si="17"/>
        <v>81.8</v>
      </c>
      <c r="AL64" s="59">
        <f t="shared" ca="1" si="21"/>
        <v>1.4719</v>
      </c>
      <c r="AM64" s="58">
        <f t="shared" ca="1" si="22"/>
        <v>85.72</v>
      </c>
      <c r="AN64" s="59">
        <f t="shared" ca="1" si="23"/>
        <v>1.3439000000000001</v>
      </c>
      <c r="AO64" s="58">
        <f t="shared" ca="1" si="24"/>
        <v>87.8</v>
      </c>
      <c r="AP64" s="59">
        <f t="shared" ca="1" si="25"/>
        <v>1.1868000000000001</v>
      </c>
      <c r="AQ64" s="113"/>
      <c r="AR64" s="113"/>
      <c r="AS64" s="109"/>
      <c r="AT64" s="109"/>
      <c r="AU64" s="109"/>
      <c r="AV64" s="109"/>
    </row>
    <row r="65" spans="1:48">
      <c r="A65" s="55">
        <v>2006</v>
      </c>
      <c r="B65" s="58"/>
      <c r="C65" s="52"/>
      <c r="D65" s="52">
        <v>81.099999999999994</v>
      </c>
      <c r="E65" s="52"/>
      <c r="F65" s="52">
        <f t="shared" ca="1" si="1"/>
        <v>81.099999999999994</v>
      </c>
      <c r="G65" s="52"/>
      <c r="H65" s="52">
        <f t="shared" ca="1" si="27"/>
        <v>81.099999999999994</v>
      </c>
      <c r="I65" s="59">
        <f t="shared" ca="1" si="12"/>
        <v>1.4599</v>
      </c>
      <c r="J65" s="58"/>
      <c r="K65" s="52"/>
      <c r="L65" s="52">
        <v>83.8</v>
      </c>
      <c r="M65" s="52"/>
      <c r="N65" s="52">
        <f t="shared" ca="1" si="2"/>
        <v>83.8</v>
      </c>
      <c r="O65" s="52"/>
      <c r="P65" s="52">
        <f t="shared" ca="1" si="14"/>
        <v>83.8</v>
      </c>
      <c r="Q65" s="59">
        <f t="shared" ca="1" si="15"/>
        <v>1.4368000000000001</v>
      </c>
      <c r="R65" s="58"/>
      <c r="S65" s="52"/>
      <c r="T65" s="52">
        <v>93.5</v>
      </c>
      <c r="U65" s="52"/>
      <c r="V65" s="52">
        <f t="shared" ca="1" si="16"/>
        <v>93.5</v>
      </c>
      <c r="W65" s="52"/>
      <c r="X65" s="52">
        <f t="shared" ca="1" si="18"/>
        <v>93.5</v>
      </c>
      <c r="Y65" s="59">
        <f t="shared" ca="1" si="19"/>
        <v>1.1487000000000001</v>
      </c>
      <c r="Z65" s="58"/>
      <c r="AA65" s="52"/>
      <c r="AB65" s="52">
        <v>92.5</v>
      </c>
      <c r="AC65" s="52"/>
      <c r="AD65" s="52">
        <f t="shared" ca="1" si="7"/>
        <v>92.5</v>
      </c>
      <c r="AE65" s="52"/>
      <c r="AF65" s="52">
        <f t="shared" ca="1" si="8"/>
        <v>92.5</v>
      </c>
      <c r="AG65" s="59">
        <f t="shared" ca="1" si="20"/>
        <v>1.1265000000000001</v>
      </c>
      <c r="AI65" s="77">
        <f t="shared" ca="1" si="28"/>
        <v>81.099999999999994</v>
      </c>
      <c r="AJ65" s="59">
        <f t="shared" ca="1" si="10"/>
        <v>1.4599</v>
      </c>
      <c r="AK65" s="58">
        <f t="shared" ca="1" si="17"/>
        <v>83.8</v>
      </c>
      <c r="AL65" s="59">
        <f t="shared" ca="1" si="21"/>
        <v>1.4368000000000001</v>
      </c>
      <c r="AM65" s="58">
        <f t="shared" ca="1" si="22"/>
        <v>87.679999999999993</v>
      </c>
      <c r="AN65" s="59">
        <f t="shared" ca="1" si="23"/>
        <v>1.3139000000000001</v>
      </c>
      <c r="AO65" s="58">
        <f t="shared" ca="1" si="24"/>
        <v>92.5</v>
      </c>
      <c r="AP65" s="59">
        <f t="shared" ca="1" si="25"/>
        <v>1.1265000000000001</v>
      </c>
      <c r="AQ65" s="113"/>
      <c r="AR65" s="113"/>
      <c r="AS65" s="109"/>
      <c r="AT65" s="109"/>
      <c r="AU65" s="109"/>
      <c r="AV65" s="109"/>
    </row>
    <row r="66" spans="1:48">
      <c r="A66" s="55">
        <v>2007</v>
      </c>
      <c r="B66" s="58"/>
      <c r="C66" s="52"/>
      <c r="D66" s="52">
        <v>84.6</v>
      </c>
      <c r="E66" s="52"/>
      <c r="F66" s="52">
        <f t="shared" ca="1" si="1"/>
        <v>84.6</v>
      </c>
      <c r="G66" s="52"/>
      <c r="H66" s="52">
        <f t="shared" ca="1" si="27"/>
        <v>84.6</v>
      </c>
      <c r="I66" s="59">
        <f t="shared" ca="1" si="12"/>
        <v>1.3995</v>
      </c>
      <c r="J66" s="58"/>
      <c r="K66" s="52"/>
      <c r="L66" s="52">
        <v>86.4</v>
      </c>
      <c r="M66" s="52"/>
      <c r="N66" s="52">
        <f t="shared" ca="1" si="2"/>
        <v>86.4</v>
      </c>
      <c r="O66" s="52"/>
      <c r="P66" s="52">
        <f t="shared" ca="1" si="14"/>
        <v>86.4</v>
      </c>
      <c r="Q66" s="59">
        <f t="shared" ca="1" si="15"/>
        <v>1.3935</v>
      </c>
      <c r="R66" s="58"/>
      <c r="S66" s="52"/>
      <c r="T66" s="52">
        <v>103.2</v>
      </c>
      <c r="U66" s="52"/>
      <c r="V66" s="52">
        <f t="shared" ca="1" si="16"/>
        <v>103.2</v>
      </c>
      <c r="W66" s="52"/>
      <c r="X66" s="52">
        <f t="shared" ca="1" si="18"/>
        <v>103.2</v>
      </c>
      <c r="Y66" s="59">
        <f t="shared" ca="1" si="19"/>
        <v>1.0407</v>
      </c>
      <c r="Z66" s="58"/>
      <c r="AA66" s="52"/>
      <c r="AB66" s="52">
        <v>93.6</v>
      </c>
      <c r="AC66" s="52"/>
      <c r="AD66" s="52">
        <f t="shared" ca="1" si="7"/>
        <v>93.6</v>
      </c>
      <c r="AE66" s="52"/>
      <c r="AF66" s="52">
        <f t="shared" ca="1" si="8"/>
        <v>93.6</v>
      </c>
      <c r="AG66" s="59">
        <f t="shared" ca="1" si="20"/>
        <v>1.1132</v>
      </c>
      <c r="AI66" s="77">
        <f t="shared" ca="1" si="28"/>
        <v>84.6</v>
      </c>
      <c r="AJ66" s="59">
        <f t="shared" ca="1" si="10"/>
        <v>1.3995</v>
      </c>
      <c r="AK66" s="58">
        <f t="shared" ca="1" si="17"/>
        <v>86.4</v>
      </c>
      <c r="AL66" s="59">
        <f t="shared" ca="1" si="21"/>
        <v>1.3935</v>
      </c>
      <c r="AM66" s="58">
        <f t="shared" ca="1" si="22"/>
        <v>93.12</v>
      </c>
      <c r="AN66" s="59">
        <f t="shared" ca="1" si="23"/>
        <v>1.2371000000000001</v>
      </c>
      <c r="AO66" s="58">
        <f t="shared" ca="1" si="24"/>
        <v>93.6</v>
      </c>
      <c r="AP66" s="59">
        <f t="shared" ca="1" si="25"/>
        <v>1.1132</v>
      </c>
      <c r="AQ66" s="113"/>
      <c r="AR66" s="113"/>
      <c r="AS66" s="109"/>
      <c r="AT66" s="109"/>
      <c r="AU66" s="109"/>
      <c r="AV66" s="109"/>
    </row>
    <row r="67" spans="1:48">
      <c r="A67" s="55">
        <v>2008</v>
      </c>
      <c r="B67" s="58"/>
      <c r="C67" s="52"/>
      <c r="D67" s="52">
        <v>87.8</v>
      </c>
      <c r="E67" s="52"/>
      <c r="F67" s="52">
        <f t="shared" ref="F67:F74" ca="1" si="29">IF(AND(D67="",E67=""),"",IF(E67="",D67,OFFSET(D$1,MATCH(0,D:D,-1)-COUNT(D$3:D$100),0)*E67/OFFSET(E$1,MATCH(0,E:E,-1)-1,0)))</f>
        <v>87.8</v>
      </c>
      <c r="G67" s="52"/>
      <c r="H67" s="52">
        <f t="shared" ca="1" si="27"/>
        <v>87.8</v>
      </c>
      <c r="I67" s="59">
        <f t="shared" ca="1" si="12"/>
        <v>1.3485</v>
      </c>
      <c r="J67" s="58"/>
      <c r="K67" s="52"/>
      <c r="L67" s="52">
        <v>89</v>
      </c>
      <c r="M67" s="52"/>
      <c r="N67" s="52">
        <f t="shared" ref="N67:N70" ca="1" si="30">IF(AND(L67="",M67=""),"",IF(M67="",L67,OFFSET(L$1,MATCH(0,L:L,-1)-COUNT(L$3:L$100),0)*M67/OFFSET(M$1,MATCH(0,M:M,-1)-1,0)))</f>
        <v>89</v>
      </c>
      <c r="O67" s="52"/>
      <c r="P67" s="52">
        <f t="shared" ca="1" si="14"/>
        <v>89</v>
      </c>
      <c r="Q67" s="59">
        <f t="shared" ca="1" si="15"/>
        <v>1.3528</v>
      </c>
      <c r="R67" s="58"/>
      <c r="S67" s="52"/>
      <c r="T67" s="52">
        <v>111.4</v>
      </c>
      <c r="U67" s="52"/>
      <c r="V67" s="52">
        <f t="shared" ca="1" si="16"/>
        <v>111.4</v>
      </c>
      <c r="W67" s="52"/>
      <c r="X67" s="52">
        <f t="shared" ca="1" si="18"/>
        <v>111.4</v>
      </c>
      <c r="Y67" s="59">
        <f t="shared" ca="1" si="19"/>
        <v>0.96409999999999996</v>
      </c>
      <c r="Z67" s="58"/>
      <c r="AA67" s="52"/>
      <c r="AB67" s="52">
        <v>98.4</v>
      </c>
      <c r="AC67" s="52"/>
      <c r="AD67" s="52">
        <f t="shared" ref="AD67:AD76" ca="1" si="31">IF(AND(AB67="",AC67=""),"",IF(AC67="",AB67,OFFSET(AB$1,MATCH(0,AB:AB,-1)-COUNT(AB$3:AB$100),0)*AC67/OFFSET(AC$1,MATCH(0,AC:AC,-1)-1,0)))</f>
        <v>98.4</v>
      </c>
      <c r="AE67" s="52"/>
      <c r="AF67" s="52">
        <f t="shared" ref="AF67:AF71" ca="1" si="32">IF(AND(AD67="",AE67=""),"",IF(AE67="",AD67,OFFSET(AD$1,MATCH(0,AD:AD,-1)-COUNT(AD$3:AD$100),0)*AE67/OFFSET(AE$1,MATCH(0,AE:AE,-1)-1,0)))</f>
        <v>98.4</v>
      </c>
      <c r="AG67" s="59">
        <f t="shared" ca="1" si="20"/>
        <v>1.0589</v>
      </c>
      <c r="AI67" s="77">
        <f t="shared" ca="1" si="28"/>
        <v>87.8</v>
      </c>
      <c r="AJ67" s="59">
        <f t="shared" ref="AJ67:AJ76" ca="1" si="33">ROUND(OFFSET($AI$1,MATCH($A$1,$A$2:$A$79,0),0)/AI67,4)</f>
        <v>1.3485</v>
      </c>
      <c r="AK67" s="58">
        <f t="shared" ca="1" si="17"/>
        <v>89</v>
      </c>
      <c r="AL67" s="59">
        <f t="shared" ca="1" si="21"/>
        <v>1.3528</v>
      </c>
      <c r="AM67" s="58">
        <f t="shared" ca="1" si="22"/>
        <v>97.960000000000008</v>
      </c>
      <c r="AN67" s="59">
        <f t="shared" ca="1" si="23"/>
        <v>1.1759999999999999</v>
      </c>
      <c r="AO67" s="58">
        <f t="shared" ca="1" si="24"/>
        <v>98.4</v>
      </c>
      <c r="AP67" s="59">
        <f t="shared" ca="1" si="25"/>
        <v>1.0589</v>
      </c>
      <c r="AQ67" s="113"/>
      <c r="AR67" s="113"/>
      <c r="AS67" s="109"/>
      <c r="AT67" s="109"/>
      <c r="AU67" s="109"/>
      <c r="AV67" s="109"/>
    </row>
    <row r="68" spans="1:48">
      <c r="A68" s="55">
        <v>2009</v>
      </c>
      <c r="B68" s="58"/>
      <c r="C68" s="52"/>
      <c r="D68" s="52">
        <v>88.7</v>
      </c>
      <c r="E68" s="52"/>
      <c r="F68" s="52">
        <f t="shared" ca="1" si="29"/>
        <v>88.7</v>
      </c>
      <c r="G68" s="52"/>
      <c r="H68" s="52">
        <f t="shared" ca="1" si="27"/>
        <v>88.7</v>
      </c>
      <c r="I68" s="59">
        <f t="shared" ref="I68:I77" ca="1" si="34">ROUND(OFFSET($H$1,MATCH($A$1,$A$2:$A$79,0),0)/H68,4)</f>
        <v>1.3348</v>
      </c>
      <c r="J68" s="58"/>
      <c r="K68" s="52"/>
      <c r="L68" s="52">
        <v>90.5</v>
      </c>
      <c r="M68" s="52"/>
      <c r="N68" s="52">
        <f t="shared" ca="1" si="30"/>
        <v>90.5</v>
      </c>
      <c r="O68" s="52"/>
      <c r="P68" s="52">
        <f t="shared" ca="1" si="14"/>
        <v>90.5</v>
      </c>
      <c r="Q68" s="59">
        <f t="shared" ca="1" si="15"/>
        <v>1.3304</v>
      </c>
      <c r="R68" s="58"/>
      <c r="S68" s="52"/>
      <c r="T68" s="52">
        <v>101.1</v>
      </c>
      <c r="U68" s="52"/>
      <c r="V68" s="52">
        <f t="shared" ca="1" si="16"/>
        <v>101.1</v>
      </c>
      <c r="W68" s="52"/>
      <c r="X68" s="52">
        <f t="shared" ca="1" si="18"/>
        <v>101.1</v>
      </c>
      <c r="Y68" s="59">
        <f t="shared" ca="1" si="19"/>
        <v>1.0623</v>
      </c>
      <c r="Z68" s="58"/>
      <c r="AA68" s="52"/>
      <c r="AB68" s="52">
        <v>95.1</v>
      </c>
      <c r="AC68" s="52"/>
      <c r="AD68" s="52">
        <f t="shared" ca="1" si="31"/>
        <v>95.1</v>
      </c>
      <c r="AE68" s="52"/>
      <c r="AF68" s="52">
        <f t="shared" ca="1" si="32"/>
        <v>95.1</v>
      </c>
      <c r="AG68" s="59">
        <f t="shared" ca="1" si="20"/>
        <v>1.0956999999999999</v>
      </c>
      <c r="AI68" s="77">
        <f t="shared" ca="1" si="28"/>
        <v>88.7</v>
      </c>
      <c r="AJ68" s="59">
        <f t="shared" ca="1" si="33"/>
        <v>1.3348</v>
      </c>
      <c r="AK68" s="58">
        <f t="shared" ca="1" si="17"/>
        <v>90.5</v>
      </c>
      <c r="AL68" s="59">
        <f t="shared" ca="1" si="21"/>
        <v>1.3304</v>
      </c>
      <c r="AM68" s="58">
        <f t="shared" ca="1" si="22"/>
        <v>94.74</v>
      </c>
      <c r="AN68" s="59">
        <f t="shared" ca="1" si="23"/>
        <v>1.216</v>
      </c>
      <c r="AO68" s="58">
        <f t="shared" ca="1" si="24"/>
        <v>95.1</v>
      </c>
      <c r="AP68" s="59">
        <f t="shared" ca="1" si="25"/>
        <v>1.0956999999999999</v>
      </c>
      <c r="AQ68" s="113"/>
      <c r="AR68" s="113"/>
      <c r="AS68" s="109"/>
      <c r="AT68" s="109"/>
      <c r="AU68" s="109"/>
      <c r="AV68" s="109"/>
    </row>
    <row r="69" spans="1:48">
      <c r="A69" s="55">
        <v>2010</v>
      </c>
      <c r="B69" s="58"/>
      <c r="C69" s="52"/>
      <c r="D69" s="52">
        <v>89.7</v>
      </c>
      <c r="E69" s="52"/>
      <c r="F69" s="52">
        <f t="shared" ca="1" si="29"/>
        <v>89.7</v>
      </c>
      <c r="G69" s="52"/>
      <c r="H69" s="52">
        <f t="shared" ca="1" si="27"/>
        <v>89.7</v>
      </c>
      <c r="I69" s="59">
        <f t="shared" ca="1" si="34"/>
        <v>1.32</v>
      </c>
      <c r="J69" s="58"/>
      <c r="K69" s="52"/>
      <c r="L69" s="52">
        <v>91</v>
      </c>
      <c r="M69" s="52"/>
      <c r="N69" s="52">
        <f t="shared" ca="1" si="30"/>
        <v>91</v>
      </c>
      <c r="O69" s="52"/>
      <c r="P69" s="52">
        <f t="shared" ca="1" si="14"/>
        <v>91</v>
      </c>
      <c r="Q69" s="59">
        <f t="shared" ca="1" si="15"/>
        <v>1.3230999999999999</v>
      </c>
      <c r="R69" s="58"/>
      <c r="S69" s="52"/>
      <c r="T69" s="52">
        <v>99.3</v>
      </c>
      <c r="U69" s="52"/>
      <c r="V69" s="52">
        <f t="shared" ca="1" si="16"/>
        <v>99.3</v>
      </c>
      <c r="W69" s="52"/>
      <c r="X69" s="52">
        <f t="shared" ca="1" si="18"/>
        <v>99.3</v>
      </c>
      <c r="Y69" s="59">
        <f t="shared" ca="1" si="19"/>
        <v>1.0815999999999999</v>
      </c>
      <c r="Z69" s="58"/>
      <c r="AA69" s="52"/>
      <c r="AB69" s="52">
        <v>95.9</v>
      </c>
      <c r="AC69" s="52"/>
      <c r="AD69" s="52">
        <f t="shared" ca="1" si="31"/>
        <v>95.9</v>
      </c>
      <c r="AE69" s="52"/>
      <c r="AF69" s="52">
        <f t="shared" ca="1" si="32"/>
        <v>95.9</v>
      </c>
      <c r="AG69" s="59">
        <f t="shared" ca="1" si="20"/>
        <v>1.0865</v>
      </c>
      <c r="AI69" s="77">
        <f t="shared" ca="1" si="28"/>
        <v>89.7</v>
      </c>
      <c r="AJ69" s="59">
        <f t="shared" ca="1" si="33"/>
        <v>1.32</v>
      </c>
      <c r="AK69" s="58">
        <f t="shared" ca="1" si="17"/>
        <v>91</v>
      </c>
      <c r="AL69" s="59">
        <f t="shared" ca="1" si="21"/>
        <v>1.3230999999999999</v>
      </c>
      <c r="AM69" s="58">
        <f t="shared" ca="1" si="22"/>
        <v>94.32</v>
      </c>
      <c r="AN69" s="59">
        <f t="shared" ca="1" si="23"/>
        <v>1.2214</v>
      </c>
      <c r="AO69" s="58">
        <f t="shared" ca="1" si="24"/>
        <v>95.9</v>
      </c>
      <c r="AP69" s="59">
        <f t="shared" ca="1" si="25"/>
        <v>1.0865</v>
      </c>
      <c r="AQ69" s="113"/>
      <c r="AR69" s="113"/>
      <c r="AS69" s="109"/>
      <c r="AT69" s="109"/>
      <c r="AU69" s="109"/>
      <c r="AV69" s="109"/>
    </row>
    <row r="70" spans="1:48">
      <c r="A70" s="55">
        <v>2011</v>
      </c>
      <c r="B70" s="58"/>
      <c r="C70" s="52"/>
      <c r="D70" s="52">
        <v>92.5</v>
      </c>
      <c r="E70" s="52"/>
      <c r="F70" s="52">
        <f t="shared" ca="1" si="29"/>
        <v>92.5</v>
      </c>
      <c r="G70" s="52"/>
      <c r="H70" s="52">
        <f t="shared" ca="1" si="27"/>
        <v>92.5</v>
      </c>
      <c r="I70" s="59">
        <f t="shared" ca="1" si="34"/>
        <v>1.28</v>
      </c>
      <c r="J70" s="58"/>
      <c r="K70" s="52"/>
      <c r="L70" s="52">
        <v>92.7</v>
      </c>
      <c r="M70" s="52"/>
      <c r="N70" s="52">
        <f t="shared" ca="1" si="30"/>
        <v>92.7</v>
      </c>
      <c r="O70" s="52"/>
      <c r="P70" s="52">
        <f t="shared" ca="1" si="14"/>
        <v>92.7</v>
      </c>
      <c r="Q70" s="59">
        <f t="shared" ca="1" si="15"/>
        <v>1.2988</v>
      </c>
      <c r="R70" s="58"/>
      <c r="S70" s="52"/>
      <c r="T70" s="52">
        <v>108.1</v>
      </c>
      <c r="U70" s="52"/>
      <c r="V70" s="52">
        <f t="shared" ca="1" si="16"/>
        <v>108.1</v>
      </c>
      <c r="W70" s="52"/>
      <c r="X70" s="52">
        <f t="shared" ca="1" si="18"/>
        <v>108.1</v>
      </c>
      <c r="Y70" s="59">
        <f t="shared" ca="1" si="19"/>
        <v>0.99350000000000005</v>
      </c>
      <c r="Z70" s="58"/>
      <c r="AA70" s="52"/>
      <c r="AB70" s="52">
        <v>100.5</v>
      </c>
      <c r="AC70" s="52"/>
      <c r="AD70" s="52">
        <f t="shared" ca="1" si="31"/>
        <v>100.5</v>
      </c>
      <c r="AE70" s="52"/>
      <c r="AF70" s="52">
        <f t="shared" ca="1" si="32"/>
        <v>100.5</v>
      </c>
      <c r="AG70" s="59">
        <f t="shared" ca="1" si="20"/>
        <v>1.0367999999999999</v>
      </c>
      <c r="AI70" s="77">
        <f t="shared" ca="1" si="28"/>
        <v>92.5</v>
      </c>
      <c r="AJ70" s="59">
        <f t="shared" ca="1" si="33"/>
        <v>1.28</v>
      </c>
      <c r="AK70" s="58">
        <f t="shared" ca="1" si="17"/>
        <v>92.7</v>
      </c>
      <c r="AL70" s="59">
        <f t="shared" ca="1" si="21"/>
        <v>1.2988</v>
      </c>
      <c r="AM70" s="58">
        <f t="shared" ca="1" si="22"/>
        <v>98.86</v>
      </c>
      <c r="AN70" s="59">
        <f t="shared" ca="1" si="23"/>
        <v>1.1653</v>
      </c>
      <c r="AO70" s="58">
        <f t="shared" ca="1" si="24"/>
        <v>100.5</v>
      </c>
      <c r="AP70" s="59">
        <f t="shared" ca="1" si="25"/>
        <v>1.0367999999999999</v>
      </c>
      <c r="AQ70" s="113"/>
      <c r="AR70" s="113"/>
      <c r="AS70" s="109"/>
      <c r="AT70" s="109"/>
      <c r="AU70" s="109"/>
      <c r="AV70" s="109"/>
    </row>
    <row r="71" spans="1:48">
      <c r="A71" s="55">
        <v>2012</v>
      </c>
      <c r="B71" s="58"/>
      <c r="C71" s="52"/>
      <c r="D71" s="52">
        <v>94.8</v>
      </c>
      <c r="E71" s="52"/>
      <c r="F71" s="52">
        <f t="shared" ca="1" si="29"/>
        <v>94.8</v>
      </c>
      <c r="G71" s="52"/>
      <c r="H71" s="52">
        <f t="shared" ca="1" si="27"/>
        <v>94.8</v>
      </c>
      <c r="I71" s="59">
        <f t="shared" ca="1" si="34"/>
        <v>1.2488999999999999</v>
      </c>
      <c r="J71" s="58"/>
      <c r="K71" s="52"/>
      <c r="L71" s="52">
        <v>95.1</v>
      </c>
      <c r="M71" s="52"/>
      <c r="N71" s="52">
        <f ca="1">IF(AND(L71="",M71=""),"",IF(M71="",L71,OFFSET(L$1,MATCH(0,L:L,-1)-COUNT(L$3:L$100),0)*M71/OFFSET(M$1,MATCH(0,M:M,-1)-1,0)))</f>
        <v>95.1</v>
      </c>
      <c r="O71" s="52"/>
      <c r="P71" s="52">
        <f t="shared" ref="P71:P79" ca="1" si="35">ROUND(IF(AND(N71="",O71=""),"",IF(O71="",N71,OFFSET(N$1,MATCH(0,N:N,-1)-COUNT(N$3:N$100),0)*O71/OFFSET(O$1,MATCH(0,O:O,-1)-1,0))),1)</f>
        <v>95.1</v>
      </c>
      <c r="Q71" s="59">
        <f t="shared" ref="Q71:Q77" ca="1" si="36">ROUND(OFFSET($P$1,MATCH($A$1,$A$2:$A$79,0),0)/P71,4)</f>
        <v>1.266</v>
      </c>
      <c r="R71" s="58"/>
      <c r="S71" s="52"/>
      <c r="T71" s="52">
        <v>108.6</v>
      </c>
      <c r="U71" s="52"/>
      <c r="V71" s="52">
        <f t="shared" ca="1" si="16"/>
        <v>108.6</v>
      </c>
      <c r="W71" s="52"/>
      <c r="X71" s="52">
        <f t="shared" ca="1" si="18"/>
        <v>108.6</v>
      </c>
      <c r="Y71" s="59">
        <f t="shared" ca="1" si="19"/>
        <v>0.98899999999999999</v>
      </c>
      <c r="Z71" s="58"/>
      <c r="AA71" s="52"/>
      <c r="AB71" s="52">
        <v>101.9</v>
      </c>
      <c r="AC71" s="52"/>
      <c r="AD71" s="52">
        <f t="shared" ca="1" si="31"/>
        <v>101.9</v>
      </c>
      <c r="AE71" s="52"/>
      <c r="AF71" s="52">
        <f t="shared" ca="1" si="32"/>
        <v>101.9</v>
      </c>
      <c r="AG71" s="59">
        <f t="shared" ca="1" si="20"/>
        <v>1.0226</v>
      </c>
      <c r="AI71" s="77">
        <f t="shared" ca="1" si="28"/>
        <v>94.8</v>
      </c>
      <c r="AJ71" s="59">
        <f t="shared" ca="1" si="33"/>
        <v>1.2488999999999999</v>
      </c>
      <c r="AK71" s="58">
        <f t="shared" ca="1" si="17"/>
        <v>95.1</v>
      </c>
      <c r="AL71" s="59">
        <f t="shared" ca="1" si="21"/>
        <v>1.266</v>
      </c>
      <c r="AM71" s="58">
        <f t="shared" ca="1" si="22"/>
        <v>100.5</v>
      </c>
      <c r="AN71" s="59">
        <f t="shared" ca="1" si="23"/>
        <v>1.1463000000000001</v>
      </c>
      <c r="AO71" s="58">
        <f t="shared" ca="1" si="24"/>
        <v>101.9</v>
      </c>
      <c r="AP71" s="59">
        <f t="shared" ca="1" si="25"/>
        <v>1.0226</v>
      </c>
      <c r="AQ71" s="113"/>
      <c r="AR71" s="113"/>
      <c r="AS71" s="109"/>
      <c r="AT71" s="109"/>
      <c r="AU71" s="109"/>
      <c r="AV71" s="109"/>
    </row>
    <row r="72" spans="1:48">
      <c r="A72" s="55">
        <v>2013</v>
      </c>
      <c r="B72" s="58"/>
      <c r="C72" s="52"/>
      <c r="D72" s="52">
        <v>96.6</v>
      </c>
      <c r="E72" s="52"/>
      <c r="F72" s="52">
        <f t="shared" ca="1" si="29"/>
        <v>96.6</v>
      </c>
      <c r="G72" s="52"/>
      <c r="H72" s="52">
        <f t="shared" ca="1" si="27"/>
        <v>96.6</v>
      </c>
      <c r="I72" s="59">
        <f t="shared" ca="1" si="34"/>
        <v>1.2257</v>
      </c>
      <c r="J72" s="58"/>
      <c r="K72" s="52"/>
      <c r="L72" s="52">
        <v>96.7</v>
      </c>
      <c r="M72" s="52"/>
      <c r="N72" s="52">
        <f t="shared" ref="N72:N79" ca="1" si="37">IF(AND(L72="",M72=""),"",IF(M72="",L72,OFFSET(L$1,MATCH(0,L:L,-1)-COUNT(L$3:L$100),0)*M72/OFFSET(M$1,MATCH(0,M:M,-1)-1,0)))</f>
        <v>96.7</v>
      </c>
      <c r="O72" s="52"/>
      <c r="P72" s="52">
        <f t="shared" ca="1" si="35"/>
        <v>96.7</v>
      </c>
      <c r="Q72" s="59">
        <f t="shared" ca="1" si="36"/>
        <v>1.2451000000000001</v>
      </c>
      <c r="R72" s="58"/>
      <c r="S72" s="52"/>
      <c r="T72" s="52">
        <v>103.8</v>
      </c>
      <c r="U72" s="52"/>
      <c r="V72" s="52">
        <f t="shared" ref="V72:V76" ca="1" si="38">IF(AND(T72="",U72=""),"",IF(U72="",T72,OFFSET(T$1,MATCH(0,T:T,-1)-COUNT(T$3:T$100),0)*U72/OFFSET(U$1,MATCH(0,U:U,-1)-1,0)))</f>
        <v>103.8</v>
      </c>
      <c r="W72" s="52"/>
      <c r="X72" s="52">
        <f t="shared" ca="1" si="18"/>
        <v>103.8</v>
      </c>
      <c r="Y72" s="59">
        <f t="shared" ca="1" si="19"/>
        <v>1.0347</v>
      </c>
      <c r="Z72" s="58"/>
      <c r="AA72" s="52"/>
      <c r="AB72" s="52">
        <v>102</v>
      </c>
      <c r="AC72" s="52"/>
      <c r="AD72" s="52">
        <f t="shared" ca="1" si="31"/>
        <v>102</v>
      </c>
      <c r="AE72" s="52"/>
      <c r="AF72" s="52">
        <f ca="1">IF(AND(AD72="",AE72=""),"",IF(AE72="",AD72,OFFSET(AD$1,MATCH(0,AD:AD,-1)-COUNT(AD$3:AD$100),0)*AE72/OFFSET(AE$1,MATCH(0,AE:AE,-1)-1,0)))</f>
        <v>102</v>
      </c>
      <c r="AG72" s="59">
        <f t="shared" ca="1" si="20"/>
        <v>1.0216000000000001</v>
      </c>
      <c r="AI72" s="77">
        <f t="shared" ca="1" si="28"/>
        <v>96.6</v>
      </c>
      <c r="AJ72" s="59">
        <f t="shared" ca="1" si="33"/>
        <v>1.2257</v>
      </c>
      <c r="AK72" s="58">
        <f t="shared" ref="AK72:AK77" ca="1" si="39">P72</f>
        <v>96.7</v>
      </c>
      <c r="AL72" s="59">
        <f t="shared" ca="1" si="21"/>
        <v>1.2451000000000001</v>
      </c>
      <c r="AM72" s="58">
        <f t="shared" ca="1" si="22"/>
        <v>99.539999999999992</v>
      </c>
      <c r="AN72" s="59">
        <f t="shared" ca="1" si="23"/>
        <v>1.1573</v>
      </c>
      <c r="AO72" s="58">
        <f t="shared" ca="1" si="24"/>
        <v>102</v>
      </c>
      <c r="AP72" s="59">
        <f t="shared" ca="1" si="25"/>
        <v>1.0216000000000001</v>
      </c>
      <c r="AQ72" s="113"/>
      <c r="AR72" s="113"/>
      <c r="AS72" s="109"/>
      <c r="AT72" s="109"/>
      <c r="AU72" s="109"/>
      <c r="AV72" s="109"/>
    </row>
    <row r="73" spans="1:48">
      <c r="A73" s="55">
        <v>2014</v>
      </c>
      <c r="B73" s="58"/>
      <c r="C73" s="52"/>
      <c r="D73" s="52">
        <v>98.4</v>
      </c>
      <c r="E73" s="52"/>
      <c r="F73" s="52">
        <f t="shared" ca="1" si="29"/>
        <v>98.4</v>
      </c>
      <c r="G73" s="52"/>
      <c r="H73" s="52">
        <f t="shared" ca="1" si="27"/>
        <v>98.4</v>
      </c>
      <c r="I73" s="59">
        <f t="shared" ca="1" si="34"/>
        <v>1.2033</v>
      </c>
      <c r="J73" s="58"/>
      <c r="K73" s="52"/>
      <c r="L73" s="52">
        <v>98.2</v>
      </c>
      <c r="M73" s="52"/>
      <c r="N73" s="52">
        <f t="shared" ca="1" si="37"/>
        <v>98.2</v>
      </c>
      <c r="O73" s="52"/>
      <c r="P73" s="52">
        <f t="shared" ca="1" si="35"/>
        <v>98.2</v>
      </c>
      <c r="Q73" s="59">
        <f t="shared" ca="1" si="36"/>
        <v>1.2261</v>
      </c>
      <c r="R73" s="58"/>
      <c r="S73" s="52"/>
      <c r="T73" s="52">
        <v>102.5</v>
      </c>
      <c r="U73" s="52"/>
      <c r="V73" s="52">
        <f t="shared" ca="1" si="38"/>
        <v>102.5</v>
      </c>
      <c r="W73" s="52"/>
      <c r="X73" s="52">
        <f t="shared" ref="X73:X79" ca="1" si="40">ROUND(IF(AND(V73="",W73=""),"",IF(W73="",V73,OFFSET(V$1,MATCH(0,V:V,-1)-COUNT(V$3:V$100),0)*W73/OFFSET(W$1,MATCH(0,W:W,-1)-1,0))),1)</f>
        <v>102.5</v>
      </c>
      <c r="Y73" s="59">
        <f t="shared" ref="Y73:Y77" ca="1" si="41">ROUND(OFFSET($X$1,MATCH($A$1,$A$2:$A$79,0),0)/X73,4)</f>
        <v>1.0478000000000001</v>
      </c>
      <c r="Z73" s="58"/>
      <c r="AA73" s="52"/>
      <c r="AB73" s="52">
        <v>101.3</v>
      </c>
      <c r="AC73" s="52"/>
      <c r="AD73" s="52">
        <f t="shared" ca="1" si="31"/>
        <v>101.3</v>
      </c>
      <c r="AE73" s="52"/>
      <c r="AF73" s="52">
        <f t="shared" ref="AF73:AF77" ca="1" si="42">IF(AND(AD73="",AE73=""),"",IF(AE73="",AD73,OFFSET(AD$1,MATCH(0,AD:AD,-1)-COUNT(AD$3:AD$100),0)*AE73/OFFSET(AE$1,MATCH(0,AE:AE,-1)-1,0)))</f>
        <v>101.3</v>
      </c>
      <c r="AG73" s="59">
        <f t="shared" ref="AG73:AG77" ca="1" si="43">ROUND(OFFSET($AF$1,MATCH($A$1,$A$2:$A$79,0),0)/AF73,4)</f>
        <v>1.0286</v>
      </c>
      <c r="AI73" s="77">
        <f t="shared" ca="1" si="28"/>
        <v>98.4</v>
      </c>
      <c r="AJ73" s="59">
        <f t="shared" ca="1" si="33"/>
        <v>1.2033</v>
      </c>
      <c r="AK73" s="58">
        <f t="shared" ca="1" si="39"/>
        <v>98.2</v>
      </c>
      <c r="AL73" s="59">
        <f t="shared" ref="AL73:AL77" ca="1" si="44">ROUND(OFFSET($AK$1,MATCH($A$1,$A$2:$A$79,0),0)/AK73,4)</f>
        <v>1.2261</v>
      </c>
      <c r="AM73" s="58">
        <f t="shared" ca="1" si="22"/>
        <v>99.92</v>
      </c>
      <c r="AN73" s="59">
        <f t="shared" ref="AN73:AN77" ca="1" si="45">ROUND(OFFSET($AM$1,MATCH($A$1,$A$2:$A$79,0),0)/AM73,4)</f>
        <v>1.1529</v>
      </c>
      <c r="AO73" s="58">
        <f t="shared" ref="AO73:AO77" ca="1" si="46">AF73</f>
        <v>101.3</v>
      </c>
      <c r="AP73" s="59">
        <f t="shared" ref="AP73:AP77" ca="1" si="47">ROUND(OFFSET($AO$1,MATCH($A$1,$A$2:$A$79,0),0)/AO73,4)</f>
        <v>1.0286</v>
      </c>
      <c r="AQ73" s="113"/>
      <c r="AR73" s="113"/>
      <c r="AS73" s="109"/>
      <c r="AT73" s="109"/>
      <c r="AU73" s="109"/>
      <c r="AV73" s="109"/>
    </row>
    <row r="74" spans="1:48">
      <c r="A74" s="55">
        <v>2015</v>
      </c>
      <c r="B74" s="58"/>
      <c r="C74" s="52"/>
      <c r="D74" s="52">
        <v>100</v>
      </c>
      <c r="E74" s="52"/>
      <c r="F74" s="52">
        <f t="shared" ca="1" si="29"/>
        <v>100</v>
      </c>
      <c r="G74" s="52"/>
      <c r="H74" s="52">
        <f t="shared" ca="1" si="27"/>
        <v>100</v>
      </c>
      <c r="I74" s="59">
        <f t="shared" ca="1" si="34"/>
        <v>1.1839999999999999</v>
      </c>
      <c r="J74" s="58"/>
      <c r="K74" s="52"/>
      <c r="L74" s="52">
        <v>100</v>
      </c>
      <c r="M74" s="52"/>
      <c r="N74" s="52">
        <f t="shared" ca="1" si="37"/>
        <v>100</v>
      </c>
      <c r="O74" s="52"/>
      <c r="P74" s="52">
        <f t="shared" ca="1" si="35"/>
        <v>100</v>
      </c>
      <c r="Q74" s="59">
        <f t="shared" ca="1" si="36"/>
        <v>1.204</v>
      </c>
      <c r="R74" s="93"/>
      <c r="S74" s="52"/>
      <c r="T74" s="52">
        <v>100</v>
      </c>
      <c r="U74" s="52"/>
      <c r="V74" s="52">
        <f t="shared" ca="1" si="38"/>
        <v>100</v>
      </c>
      <c r="W74" s="52"/>
      <c r="X74" s="52">
        <f t="shared" ca="1" si="40"/>
        <v>100</v>
      </c>
      <c r="Y74" s="59">
        <f t="shared" ca="1" si="41"/>
        <v>1.0740000000000001</v>
      </c>
      <c r="Z74" s="58"/>
      <c r="AA74" s="52"/>
      <c r="AB74" s="52">
        <v>100</v>
      </c>
      <c r="AC74" s="52"/>
      <c r="AD74" s="52">
        <f t="shared" ca="1" si="31"/>
        <v>100</v>
      </c>
      <c r="AE74" s="52"/>
      <c r="AF74" s="52">
        <f t="shared" ca="1" si="42"/>
        <v>100</v>
      </c>
      <c r="AG74" s="59">
        <f t="shared" ca="1" si="43"/>
        <v>1.042</v>
      </c>
      <c r="AI74" s="77">
        <f t="shared" ca="1" si="28"/>
        <v>100</v>
      </c>
      <c r="AJ74" s="59">
        <f t="shared" ca="1" si="33"/>
        <v>1.1839999999999999</v>
      </c>
      <c r="AK74" s="58">
        <f t="shared" ca="1" si="39"/>
        <v>100</v>
      </c>
      <c r="AL74" s="59">
        <f t="shared" ca="1" si="44"/>
        <v>1.204</v>
      </c>
      <c r="AM74" s="58">
        <f t="shared" ref="AM74:AM77" ca="1" si="48">(0.6*P74+0.4*X74)</f>
        <v>100</v>
      </c>
      <c r="AN74" s="59">
        <f t="shared" ca="1" si="45"/>
        <v>1.1519999999999999</v>
      </c>
      <c r="AO74" s="58">
        <f t="shared" ca="1" si="46"/>
        <v>100</v>
      </c>
      <c r="AP74" s="59">
        <f t="shared" ca="1" si="47"/>
        <v>1.042</v>
      </c>
      <c r="AQ74" s="113"/>
      <c r="AR74" s="113"/>
      <c r="AS74" s="109"/>
      <c r="AT74" s="109"/>
      <c r="AU74" s="109"/>
      <c r="AV74" s="109"/>
    </row>
    <row r="75" spans="1:48">
      <c r="A75" s="55">
        <v>2016</v>
      </c>
      <c r="B75" s="58"/>
      <c r="C75" s="52"/>
      <c r="D75" s="52">
        <v>102.1</v>
      </c>
      <c r="E75" s="52"/>
      <c r="F75" s="52">
        <f ca="1">IF(AND(D75="",E75=""),"",IF(E75="",D75,OFFSET(D$1,MATCH(0,D:D,-1)-COUNT(D$3:D$100),0)*E75/OFFSET(E$1,MATCH(0,E:E,-1)-1,0)))</f>
        <v>102.1</v>
      </c>
      <c r="G75" s="52"/>
      <c r="H75" s="52">
        <f t="shared" ca="1" si="27"/>
        <v>102.1</v>
      </c>
      <c r="I75" s="59">
        <f ca="1">ROUND(OFFSET($H$1,MATCH($A$1,$A$2:$A$79,0),0)/H75,4)</f>
        <v>1.1596</v>
      </c>
      <c r="J75" s="58"/>
      <c r="K75" s="52"/>
      <c r="L75" s="52">
        <v>101.7</v>
      </c>
      <c r="M75" s="52"/>
      <c r="N75" s="52">
        <f t="shared" ca="1" si="37"/>
        <v>101.7</v>
      </c>
      <c r="O75" s="52"/>
      <c r="P75" s="52">
        <f t="shared" ca="1" si="35"/>
        <v>101.7</v>
      </c>
      <c r="Q75" s="59">
        <f t="shared" ca="1" si="36"/>
        <v>1.1839</v>
      </c>
      <c r="R75" s="58"/>
      <c r="S75" s="52"/>
      <c r="T75" s="52">
        <v>95.9</v>
      </c>
      <c r="U75" s="52"/>
      <c r="V75" s="52">
        <f t="shared" ca="1" si="38"/>
        <v>95.9</v>
      </c>
      <c r="W75" s="52"/>
      <c r="X75" s="52">
        <f t="shared" ca="1" si="40"/>
        <v>95.9</v>
      </c>
      <c r="Y75" s="59">
        <f t="shared" ca="1" si="41"/>
        <v>1.1198999999999999</v>
      </c>
      <c r="Z75" s="58"/>
      <c r="AA75" s="52"/>
      <c r="AB75" s="52">
        <v>98.6</v>
      </c>
      <c r="AC75" s="52"/>
      <c r="AD75" s="52">
        <f t="shared" ca="1" si="31"/>
        <v>98.6</v>
      </c>
      <c r="AE75" s="52"/>
      <c r="AF75" s="52">
        <f t="shared" ca="1" si="42"/>
        <v>98.6</v>
      </c>
      <c r="AG75" s="59">
        <f t="shared" ca="1" si="43"/>
        <v>1.0568</v>
      </c>
      <c r="AI75" s="77">
        <f t="shared" ca="1" si="28"/>
        <v>102.1</v>
      </c>
      <c r="AJ75" s="59">
        <f t="shared" ca="1" si="33"/>
        <v>1.1596</v>
      </c>
      <c r="AK75" s="58">
        <f t="shared" ca="1" si="39"/>
        <v>101.7</v>
      </c>
      <c r="AL75" s="59">
        <f t="shared" ca="1" si="44"/>
        <v>1.1839</v>
      </c>
      <c r="AM75" s="58">
        <f t="shared" ca="1" si="48"/>
        <v>99.38</v>
      </c>
      <c r="AN75" s="59">
        <f t="shared" ca="1" si="45"/>
        <v>1.1592</v>
      </c>
      <c r="AO75" s="58">
        <f t="shared" ca="1" si="46"/>
        <v>98.6</v>
      </c>
      <c r="AP75" s="59">
        <f t="shared" ca="1" si="47"/>
        <v>1.0568</v>
      </c>
      <c r="AQ75" s="113"/>
      <c r="AR75" s="113"/>
      <c r="AS75" s="109"/>
      <c r="AT75" s="109"/>
      <c r="AU75" s="109"/>
      <c r="AV75" s="109"/>
    </row>
    <row r="76" spans="1:48">
      <c r="A76" s="55">
        <v>2017</v>
      </c>
      <c r="B76" s="58"/>
      <c r="C76" s="52"/>
      <c r="D76" s="52">
        <v>105.5</v>
      </c>
      <c r="E76" s="52"/>
      <c r="F76" s="52">
        <f t="shared" ref="F76:F79" ca="1" si="49">IF(AND(D76="",E76=""),"",IF(E76="",D76,OFFSET(D$1,MATCH(0,D:D,-1)-COUNT(D$3:D$100),0)*E76/OFFSET(E$1,MATCH(0,E:E,-1)-1,0)))</f>
        <v>105.5</v>
      </c>
      <c r="G76" s="52"/>
      <c r="H76" s="52">
        <f t="shared" ca="1" si="27"/>
        <v>105.5</v>
      </c>
      <c r="I76" s="59">
        <f ca="1">ROUND(OFFSET($H$1,MATCH($A$1,$A$2:$A$79,0),0)/H76,4)</f>
        <v>1.1223000000000001</v>
      </c>
      <c r="J76" s="58"/>
      <c r="K76" s="52"/>
      <c r="L76" s="52">
        <v>105.3</v>
      </c>
      <c r="M76" s="52"/>
      <c r="N76" s="52">
        <f t="shared" ca="1" si="37"/>
        <v>105.3</v>
      </c>
      <c r="O76" s="52"/>
      <c r="P76" s="52">
        <f t="shared" ca="1" si="35"/>
        <v>105.3</v>
      </c>
      <c r="Q76" s="59">
        <f t="shared" ca="1" si="36"/>
        <v>1.1434</v>
      </c>
      <c r="R76" s="58"/>
      <c r="S76" s="52"/>
      <c r="T76" s="52">
        <v>103.5</v>
      </c>
      <c r="U76" s="52"/>
      <c r="V76" s="52">
        <f t="shared" ca="1" si="38"/>
        <v>103.5</v>
      </c>
      <c r="W76" s="52"/>
      <c r="X76" s="52">
        <f t="shared" ca="1" si="40"/>
        <v>103.5</v>
      </c>
      <c r="Y76" s="59">
        <f t="shared" ca="1" si="41"/>
        <v>1.0377000000000001</v>
      </c>
      <c r="Z76" s="58"/>
      <c r="AA76" s="52"/>
      <c r="AB76" s="52">
        <v>101.1</v>
      </c>
      <c r="AC76" s="52"/>
      <c r="AD76" s="52">
        <f t="shared" ca="1" si="31"/>
        <v>101.1</v>
      </c>
      <c r="AE76" s="52"/>
      <c r="AF76" s="52">
        <f t="shared" ca="1" si="42"/>
        <v>101.1</v>
      </c>
      <c r="AG76" s="59">
        <f t="shared" ca="1" si="43"/>
        <v>1.0306999999999999</v>
      </c>
      <c r="AI76" s="77">
        <f t="shared" ca="1" si="28"/>
        <v>105.5</v>
      </c>
      <c r="AJ76" s="59">
        <f t="shared" ca="1" si="33"/>
        <v>1.1223000000000001</v>
      </c>
      <c r="AK76" s="58">
        <f t="shared" ca="1" si="39"/>
        <v>105.3</v>
      </c>
      <c r="AL76" s="59">
        <f t="shared" ca="1" si="44"/>
        <v>1.1434</v>
      </c>
      <c r="AM76" s="58">
        <f t="shared" ca="1" si="48"/>
        <v>104.58</v>
      </c>
      <c r="AN76" s="59">
        <f t="shared" ca="1" si="45"/>
        <v>1.1014999999999999</v>
      </c>
      <c r="AO76" s="58">
        <f t="shared" ca="1" si="46"/>
        <v>101.1</v>
      </c>
      <c r="AP76" s="59">
        <f t="shared" ca="1" si="47"/>
        <v>1.0306999999999999</v>
      </c>
      <c r="AQ76" s="113"/>
      <c r="AR76" s="113"/>
      <c r="AS76" s="109"/>
      <c r="AT76" s="109"/>
      <c r="AU76" s="109"/>
      <c r="AV76" s="109"/>
    </row>
    <row r="77" spans="1:48">
      <c r="A77" s="55">
        <v>2018</v>
      </c>
      <c r="B77" s="58"/>
      <c r="C77" s="52"/>
      <c r="D77" s="52">
        <v>110.2</v>
      </c>
      <c r="E77" s="52"/>
      <c r="F77" s="52">
        <f t="shared" ca="1" si="49"/>
        <v>110.2</v>
      </c>
      <c r="G77" s="52"/>
      <c r="H77" s="52">
        <f t="shared" ca="1" si="27"/>
        <v>110.2</v>
      </c>
      <c r="I77" s="59">
        <f t="shared" ca="1" si="34"/>
        <v>1.0744</v>
      </c>
      <c r="J77" s="58"/>
      <c r="K77" s="52"/>
      <c r="L77" s="52">
        <v>111.5</v>
      </c>
      <c r="M77" s="52"/>
      <c r="N77" s="52">
        <f t="shared" ca="1" si="37"/>
        <v>111.5</v>
      </c>
      <c r="O77" s="52"/>
      <c r="P77" s="52">
        <f t="shared" ca="1" si="35"/>
        <v>111.5</v>
      </c>
      <c r="Q77" s="59">
        <f t="shared" ca="1" si="36"/>
        <v>1.0798000000000001</v>
      </c>
      <c r="R77" s="58"/>
      <c r="S77" s="52"/>
      <c r="T77" s="52">
        <v>111</v>
      </c>
      <c r="U77" s="52"/>
      <c r="V77" s="52">
        <f ca="1">IF(AND(T77="",U77=""),"",IF(U77="",T77,OFFSET(T$1,MATCH(0,T:T,-1)-COUNT(T$3:T$100),0)*U77/OFFSET(U$1,MATCH(0,U:U,-1)-1,0)))</f>
        <v>111</v>
      </c>
      <c r="W77" s="52"/>
      <c r="X77" s="52">
        <f t="shared" ca="1" si="40"/>
        <v>111</v>
      </c>
      <c r="Y77" s="59">
        <f t="shared" ca="1" si="41"/>
        <v>0.96760000000000002</v>
      </c>
      <c r="Z77" s="58"/>
      <c r="AA77" s="52"/>
      <c r="AB77" s="52">
        <v>103.5</v>
      </c>
      <c r="AC77" s="52"/>
      <c r="AD77" s="52">
        <f ca="1">IF(AND(AB77="",AC77=""),"",IF(AC77="",AB77,OFFSET(AB$1,MATCH(0,AB:AB,-1)-COUNT(AB$3:AB$100),0)*AC77/OFFSET(AC$1,MATCH(0,AC:AC,-1)-1,0)))</f>
        <v>103.5</v>
      </c>
      <c r="AE77" s="52"/>
      <c r="AF77" s="52">
        <f t="shared" ca="1" si="42"/>
        <v>103.5</v>
      </c>
      <c r="AG77" s="59">
        <f t="shared" ca="1" si="43"/>
        <v>1.0067999999999999</v>
      </c>
      <c r="AI77" s="77">
        <f t="shared" ca="1" si="28"/>
        <v>110.2</v>
      </c>
      <c r="AJ77" s="59">
        <f ca="1">ROUND(OFFSET($AI$1,MATCH($A$1,$A$2:$A$79,0),0)/AI77,4)</f>
        <v>1.0744</v>
      </c>
      <c r="AK77" s="58">
        <f t="shared" ca="1" si="39"/>
        <v>111.5</v>
      </c>
      <c r="AL77" s="59">
        <f t="shared" ca="1" si="44"/>
        <v>1.0798000000000001</v>
      </c>
      <c r="AM77" s="58">
        <f t="shared" ca="1" si="48"/>
        <v>111.3</v>
      </c>
      <c r="AN77" s="59">
        <f t="shared" ca="1" si="45"/>
        <v>1.0349999999999999</v>
      </c>
      <c r="AO77" s="58">
        <f t="shared" ca="1" si="46"/>
        <v>103.5</v>
      </c>
      <c r="AP77" s="59">
        <f t="shared" ca="1" si="47"/>
        <v>1.0067999999999999</v>
      </c>
      <c r="AQ77" s="113"/>
      <c r="AR77" s="113"/>
      <c r="AS77" s="109"/>
      <c r="AT77" s="109"/>
      <c r="AU77" s="109"/>
      <c r="AV77" s="109"/>
    </row>
    <row r="78" spans="1:48">
      <c r="A78" s="55">
        <v>2019</v>
      </c>
      <c r="B78" s="58"/>
      <c r="C78" s="52"/>
      <c r="D78" s="52">
        <v>115.1</v>
      </c>
      <c r="E78" s="52"/>
      <c r="F78" s="52">
        <f t="shared" ca="1" si="49"/>
        <v>115.1</v>
      </c>
      <c r="G78" s="52"/>
      <c r="H78" s="52">
        <f t="shared" ref="H78:H79" ca="1" si="50">IF(AND(F78="",G78=""),"",IF(G78="",F78,OFFSET(F$1,MATCH(0,F:F,-1)-COUNT(F$3:F$100),0)*G78/OFFSET(G$1,MATCH(0,G:G,-1)-1,0)))</f>
        <v>115.1</v>
      </c>
      <c r="I78" s="59">
        <f t="shared" ref="I78:I79" ca="1" si="51">ROUND(OFFSET($H$1,MATCH($A$1,$A$2:$A$79,0),0)/H78,4)</f>
        <v>1.0286999999999999</v>
      </c>
      <c r="J78" s="58"/>
      <c r="K78" s="52"/>
      <c r="L78" s="52">
        <v>117.7</v>
      </c>
      <c r="M78" s="52"/>
      <c r="N78" s="52">
        <f t="shared" ca="1" si="37"/>
        <v>117.7</v>
      </c>
      <c r="O78" s="52"/>
      <c r="P78" s="52">
        <f t="shared" ca="1" si="35"/>
        <v>117.7</v>
      </c>
      <c r="Q78" s="59">
        <f t="shared" ref="Q78:Q79" ca="1" si="52">ROUND(OFFSET($P$1,MATCH($A$1,$A$2:$A$79,0),0)/P78,4)</f>
        <v>1.0228999999999999</v>
      </c>
      <c r="R78" s="58"/>
      <c r="S78" s="52"/>
      <c r="T78" s="52">
        <v>111.1</v>
      </c>
      <c r="U78" s="52"/>
      <c r="V78" s="52">
        <f ca="1">IF(AND(T78="",U78=""),"",IF(U78="",T78,OFFSET(T$1,MATCH(0,T:T,-1)-COUNT(T$3:T$100),0)*U78/OFFSET(U$1,MATCH(0,U:U,-1)-1,0)))</f>
        <v>111.1</v>
      </c>
      <c r="W78" s="52"/>
      <c r="X78" s="52">
        <f t="shared" ca="1" si="40"/>
        <v>111.1</v>
      </c>
      <c r="Y78" s="59">
        <f t="shared" ref="Y78:Y79" ca="1" si="53">ROUND(OFFSET($X$1,MATCH($A$1,$A$2:$A$79,0),0)/X78,4)</f>
        <v>0.9667</v>
      </c>
      <c r="Z78" s="58"/>
      <c r="AA78" s="52"/>
      <c r="AB78" s="52">
        <v>104.7</v>
      </c>
      <c r="AC78" s="52"/>
      <c r="AD78" s="52">
        <f ca="1">IF(AND(AB78="",AC78=""),"",IF(AC78="",AB78,OFFSET(AB$1,MATCH(0,AB:AB,-1)-COUNT(AB$3:AB$100),0)*AC78/OFFSET(AC$1,MATCH(0,AC:AC,-1)-1,0)))</f>
        <v>104.7</v>
      </c>
      <c r="AE78" s="52"/>
      <c r="AF78" s="52">
        <f t="shared" ref="AF78:AF79" ca="1" si="54">IF(AND(AD78="",AE78=""),"",IF(AE78="",AD78,OFFSET(AD$1,MATCH(0,AD:AD,-1)-COUNT(AD$3:AD$100),0)*AE78/OFFSET(AE$1,MATCH(0,AE:AE,-1)-1,0)))</f>
        <v>104.7</v>
      </c>
      <c r="AG78" s="59">
        <f t="shared" ref="AG78:AG79" ca="1" si="55">ROUND(OFFSET($AF$1,MATCH($A$1,$A$2:$A$79,0),0)/AF78,4)</f>
        <v>0.99519999999999997</v>
      </c>
      <c r="AI78" s="77">
        <f t="shared" ref="AI78:AI79" ca="1" si="56">H78</f>
        <v>115.1</v>
      </c>
      <c r="AJ78" s="59">
        <f ca="1">ROUND(OFFSET($AI$1,MATCH($A$1,$A$2:$A$79,0),0)/AI78,4)</f>
        <v>1.0286999999999999</v>
      </c>
      <c r="AK78" s="58">
        <f t="shared" ref="AK78:AK79" ca="1" si="57">P78</f>
        <v>117.7</v>
      </c>
      <c r="AL78" s="59">
        <f t="shared" ref="AL78:AL79" ca="1" si="58">ROUND(OFFSET($AK$1,MATCH($A$1,$A$2:$A$79,0),0)/AK78,4)</f>
        <v>1.0228999999999999</v>
      </c>
      <c r="AM78" s="58">
        <f t="shared" ref="AM78:AM79" ca="1" si="59">(0.6*P78+0.4*X78)</f>
        <v>115.06</v>
      </c>
      <c r="AN78" s="59">
        <f t="shared" ref="AN78:AN79" ca="1" si="60">ROUND(OFFSET($AM$1,MATCH($A$1,$A$2:$A$79,0),0)/AM78,4)</f>
        <v>1.0012000000000001</v>
      </c>
      <c r="AO78" s="58">
        <f t="shared" ref="AO78:AO79" ca="1" si="61">AF78</f>
        <v>104.7</v>
      </c>
      <c r="AP78" s="59">
        <f t="shared" ref="AP78:AP79" ca="1" si="62">ROUND(OFFSET($AO$1,MATCH($A$1,$A$2:$A$79,0),0)/AO78,4)</f>
        <v>0.99519999999999997</v>
      </c>
      <c r="AQ78" s="113"/>
      <c r="AR78" s="113"/>
      <c r="AS78" s="109"/>
      <c r="AT78" s="109"/>
      <c r="AU78" s="109"/>
      <c r="AV78" s="109"/>
    </row>
    <row r="79" spans="1:48" ht="13.5" thickBot="1">
      <c r="A79" s="55">
        <v>2020</v>
      </c>
      <c r="B79" s="60"/>
      <c r="C79" s="61"/>
      <c r="D79" s="61">
        <v>118.4</v>
      </c>
      <c r="E79" s="61"/>
      <c r="F79" s="61">
        <f t="shared" ca="1" si="49"/>
        <v>118.4</v>
      </c>
      <c r="G79" s="61"/>
      <c r="H79" s="61">
        <f t="shared" ca="1" si="50"/>
        <v>118.4</v>
      </c>
      <c r="I79" s="62">
        <f t="shared" ca="1" si="51"/>
        <v>1</v>
      </c>
      <c r="J79" s="60"/>
      <c r="K79" s="61"/>
      <c r="L79" s="61">
        <v>120.4</v>
      </c>
      <c r="M79" s="61"/>
      <c r="N79" s="61">
        <f t="shared" ca="1" si="37"/>
        <v>120.4</v>
      </c>
      <c r="O79" s="61"/>
      <c r="P79" s="61">
        <f t="shared" ca="1" si="35"/>
        <v>120.4</v>
      </c>
      <c r="Q79" s="62">
        <f t="shared" ca="1" si="52"/>
        <v>1</v>
      </c>
      <c r="R79" s="60"/>
      <c r="S79" s="61"/>
      <c r="T79" s="61">
        <v>107.4</v>
      </c>
      <c r="U79" s="61"/>
      <c r="V79" s="61">
        <f ca="1">IF(AND(T79="",U79=""),"",IF(U79="",T79,OFFSET(T$1,MATCH(0,T:T,-1)-COUNT(T$3:T$100),0)*U79/OFFSET(U$1,MATCH(0,U:U,-1)-1,0)))</f>
        <v>107.4</v>
      </c>
      <c r="W79" s="61"/>
      <c r="X79" s="61">
        <f t="shared" ca="1" si="40"/>
        <v>107.4</v>
      </c>
      <c r="Y79" s="62">
        <f t="shared" ca="1" si="53"/>
        <v>1</v>
      </c>
      <c r="Z79" s="60"/>
      <c r="AA79" s="61"/>
      <c r="AB79" s="61">
        <v>104.2</v>
      </c>
      <c r="AC79" s="61"/>
      <c r="AD79" s="61">
        <f ca="1">IF(AND(AB79="",AC79=""),"",IF(AC79="",AB79,OFFSET(AB$1,MATCH(0,AB:AB,-1)-COUNT(AB$3:AB$100),0)*AC79/OFFSET(AC$1,MATCH(0,AC:AC,-1)-1,0)))</f>
        <v>104.2</v>
      </c>
      <c r="AE79" s="61"/>
      <c r="AF79" s="61">
        <f t="shared" ca="1" si="54"/>
        <v>104.2</v>
      </c>
      <c r="AG79" s="62">
        <f t="shared" ca="1" si="55"/>
        <v>1</v>
      </c>
      <c r="AI79" s="60">
        <f t="shared" ca="1" si="56"/>
        <v>118.4</v>
      </c>
      <c r="AJ79" s="62">
        <f ca="1">ROUND(OFFSET($AI$1,MATCH($A$1,$A$2:$A$79,0),0)/AI79,4)</f>
        <v>1</v>
      </c>
      <c r="AK79" s="60">
        <f t="shared" ca="1" si="57"/>
        <v>120.4</v>
      </c>
      <c r="AL79" s="62">
        <f t="shared" ca="1" si="58"/>
        <v>1</v>
      </c>
      <c r="AM79" s="60">
        <f t="shared" ca="1" si="59"/>
        <v>115.2</v>
      </c>
      <c r="AN79" s="62">
        <f t="shared" ca="1" si="60"/>
        <v>1</v>
      </c>
      <c r="AO79" s="60">
        <f t="shared" ca="1" si="61"/>
        <v>104.2</v>
      </c>
      <c r="AP79" s="62">
        <f t="shared" ca="1" si="62"/>
        <v>1</v>
      </c>
      <c r="AQ79" s="113"/>
      <c r="AR79" s="113"/>
      <c r="AS79" s="113"/>
      <c r="AT79" s="113"/>
      <c r="AU79" s="113"/>
    </row>
    <row r="80" spans="1:48">
      <c r="AS80" s="109"/>
      <c r="AT80" s="109"/>
      <c r="AU80" s="109"/>
      <c r="AV80" s="109"/>
    </row>
    <row r="81" spans="10:49">
      <c r="AS81" s="108"/>
      <c r="AT81" s="108"/>
      <c r="AU81" s="108"/>
      <c r="AV81" s="108"/>
    </row>
    <row r="82" spans="10:49">
      <c r="AW82" s="109"/>
    </row>
    <row r="83" spans="10:49">
      <c r="L83" s="103"/>
    </row>
    <row r="84" spans="10:49">
      <c r="J84" s="101"/>
      <c r="L84" s="103"/>
    </row>
    <row r="85" spans="10:49">
      <c r="J85" s="101"/>
      <c r="L85" s="103"/>
      <c r="M85" s="104"/>
    </row>
    <row r="86" spans="10:49">
      <c r="J86" s="101"/>
      <c r="L86" s="103"/>
    </row>
    <row r="87" spans="10:49">
      <c r="J87" s="101"/>
      <c r="L87" s="103"/>
    </row>
  </sheetData>
  <mergeCells count="4">
    <mergeCell ref="B1:I1"/>
    <mergeCell ref="J1:Q1"/>
    <mergeCell ref="R1:Y1"/>
    <mergeCell ref="Z1:AG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79"/>
  <sheetViews>
    <sheetView zoomScale="85" zoomScaleNormal="85" workbookViewId="0">
      <pane xSplit="1" ySplit="2" topLeftCell="B12" activePane="bottomRight" state="frozen"/>
      <selection activeCell="O84" sqref="O84"/>
      <selection pane="topRight" activeCell="O84" sqref="O84"/>
      <selection pane="bottomLeft" activeCell="O84" sqref="O84"/>
      <selection pane="bottomRight" activeCell="M27" sqref="M27"/>
    </sheetView>
  </sheetViews>
  <sheetFormatPr baseColWidth="10" defaultRowHeight="12.75"/>
  <cols>
    <col min="52" max="52" width="7.7109375" bestFit="1" customWidth="1"/>
  </cols>
  <sheetData>
    <row r="1" spans="1:60" s="53" customFormat="1" ht="39.950000000000003" customHeight="1">
      <c r="A1" s="88">
        <v>2020</v>
      </c>
      <c r="B1" s="117" t="s">
        <v>252</v>
      </c>
      <c r="C1" s="118"/>
      <c r="D1" s="118"/>
      <c r="E1" s="118"/>
      <c r="F1" s="118"/>
      <c r="G1" s="118"/>
      <c r="H1" s="118"/>
      <c r="I1" s="119"/>
      <c r="J1" s="117" t="s">
        <v>253</v>
      </c>
      <c r="K1" s="118"/>
      <c r="L1" s="118"/>
      <c r="M1" s="118"/>
      <c r="N1" s="118"/>
      <c r="O1" s="118"/>
      <c r="P1" s="118"/>
      <c r="Q1" s="119"/>
      <c r="R1" s="117" t="s">
        <v>144</v>
      </c>
      <c r="S1" s="118"/>
      <c r="T1" s="118"/>
      <c r="U1" s="118"/>
      <c r="V1" s="118"/>
      <c r="W1" s="118"/>
      <c r="X1" s="118"/>
      <c r="Y1" s="119"/>
      <c r="Z1" s="117" t="s">
        <v>145</v>
      </c>
      <c r="AA1" s="118"/>
      <c r="AB1" s="118"/>
      <c r="AC1" s="118"/>
      <c r="AD1" s="118"/>
      <c r="AE1" s="118"/>
      <c r="AF1" s="118"/>
      <c r="AG1" s="119"/>
      <c r="AH1" s="117" t="s">
        <v>146</v>
      </c>
      <c r="AI1" s="118"/>
      <c r="AJ1" s="118"/>
      <c r="AK1" s="118"/>
      <c r="AL1" s="118"/>
      <c r="AM1" s="118"/>
      <c r="AN1" s="118"/>
      <c r="AO1" s="119"/>
      <c r="AP1" s="117" t="s">
        <v>142</v>
      </c>
      <c r="AQ1" s="118"/>
      <c r="AR1" s="118"/>
      <c r="AS1" s="118"/>
      <c r="AT1" s="118"/>
      <c r="AU1" s="118"/>
      <c r="AV1" s="118"/>
      <c r="AW1" s="119"/>
      <c r="AY1" s="72" t="s">
        <v>4</v>
      </c>
      <c r="AZ1" s="74"/>
      <c r="BA1" s="72" t="s">
        <v>5</v>
      </c>
      <c r="BB1" s="74"/>
      <c r="BC1" s="72" t="s">
        <v>6</v>
      </c>
      <c r="BD1" s="74"/>
      <c r="BE1" s="72" t="s">
        <v>7</v>
      </c>
      <c r="BF1" s="74"/>
      <c r="BG1" s="73" t="s">
        <v>3</v>
      </c>
      <c r="BH1" s="74"/>
    </row>
    <row r="2" spans="1:60" ht="50.1" customHeight="1">
      <c r="A2" s="54" t="s">
        <v>143</v>
      </c>
      <c r="B2" s="56" t="s">
        <v>210</v>
      </c>
      <c r="C2" s="51" t="s">
        <v>210</v>
      </c>
      <c r="D2" s="51" t="s">
        <v>249</v>
      </c>
      <c r="E2" s="51" t="s">
        <v>136</v>
      </c>
      <c r="F2" s="51" t="s">
        <v>137</v>
      </c>
      <c r="G2" s="51" t="s">
        <v>138</v>
      </c>
      <c r="H2" s="51" t="s">
        <v>139</v>
      </c>
      <c r="I2" s="66"/>
      <c r="J2" s="56" t="s">
        <v>210</v>
      </c>
      <c r="K2" s="51" t="s">
        <v>210</v>
      </c>
      <c r="L2" s="51" t="s">
        <v>250</v>
      </c>
      <c r="M2" s="51" t="s">
        <v>200</v>
      </c>
      <c r="N2" s="51" t="s">
        <v>211</v>
      </c>
      <c r="O2" s="51" t="s">
        <v>210</v>
      </c>
      <c r="P2" s="51" t="s">
        <v>211</v>
      </c>
      <c r="Q2" s="66"/>
      <c r="R2" s="56" t="s">
        <v>210</v>
      </c>
      <c r="S2" s="51" t="s">
        <v>210</v>
      </c>
      <c r="T2" s="51" t="s">
        <v>198</v>
      </c>
      <c r="U2" s="51" t="s">
        <v>201</v>
      </c>
      <c r="V2" s="51" t="s">
        <v>227</v>
      </c>
      <c r="W2" s="51" t="s">
        <v>210</v>
      </c>
      <c r="X2" s="51" t="s">
        <v>227</v>
      </c>
      <c r="Y2" s="66"/>
      <c r="Z2" s="56" t="s">
        <v>210</v>
      </c>
      <c r="AA2" s="51" t="s">
        <v>210</v>
      </c>
      <c r="AB2" s="51" t="s">
        <v>198</v>
      </c>
      <c r="AC2" s="51" t="s">
        <v>202</v>
      </c>
      <c r="AD2" s="51" t="s">
        <v>228</v>
      </c>
      <c r="AE2" s="51" t="s">
        <v>210</v>
      </c>
      <c r="AF2" s="51" t="s">
        <v>228</v>
      </c>
      <c r="AG2" s="66"/>
      <c r="AH2" s="56" t="s">
        <v>210</v>
      </c>
      <c r="AI2" s="51" t="s">
        <v>210</v>
      </c>
      <c r="AJ2" s="51" t="s">
        <v>199</v>
      </c>
      <c r="AK2" s="51" t="s">
        <v>203</v>
      </c>
      <c r="AL2" s="51" t="s">
        <v>229</v>
      </c>
      <c r="AM2" s="51" t="s">
        <v>210</v>
      </c>
      <c r="AN2" s="51" t="s">
        <v>229</v>
      </c>
      <c r="AO2" s="66"/>
      <c r="AP2" s="56" t="s">
        <v>210</v>
      </c>
      <c r="AQ2" s="51" t="s">
        <v>210</v>
      </c>
      <c r="AR2" s="51" t="s">
        <v>208</v>
      </c>
      <c r="AS2" s="51" t="s">
        <v>209</v>
      </c>
      <c r="AT2" s="51" t="s">
        <v>222</v>
      </c>
      <c r="AU2" s="51" t="s">
        <v>210</v>
      </c>
      <c r="AV2" s="51" t="s">
        <v>222</v>
      </c>
      <c r="AW2" s="66"/>
      <c r="AY2" s="75"/>
      <c r="AZ2" s="76"/>
      <c r="BA2" s="75"/>
      <c r="BB2" s="76"/>
      <c r="BC2" s="75"/>
      <c r="BD2" s="76"/>
      <c r="BE2" s="75"/>
      <c r="BF2" s="76"/>
      <c r="BG2" s="69"/>
      <c r="BH2" s="76"/>
    </row>
    <row r="3" spans="1:60">
      <c r="A3" s="55">
        <v>1944</v>
      </c>
      <c r="B3" s="58"/>
      <c r="C3" s="52"/>
      <c r="D3" s="52" t="str">
        <f t="shared" ref="D3:D26" ca="1" si="0">IF(AND(B3="",C3=""),"",IF(C3="",B3,OFFSET(B$1,MATCH(0,B:B,-1)-COUNT(B$3:B$100),0)*C3/OFFSET(C$1,MATCH(0,C:C,-1)-1,0)))</f>
        <v/>
      </c>
      <c r="E3" s="52"/>
      <c r="F3" s="52" t="str">
        <f t="shared" ref="F3:F66" ca="1" si="1">IF(AND(D3="",E3=""),"",IF(E3="",D3,OFFSET(D$1,MATCH(0,D:D,-1)-COUNT(D$3:D$100),0)*E3/OFFSET(E$1,MATCH(0,E:E,-1)-1,0)))</f>
        <v/>
      </c>
      <c r="G3" s="52">
        <v>1.7</v>
      </c>
      <c r="H3" s="68">
        <f ca="1">ROUND(IF(AND(F3="",G3=""),"",IF(G3="",F3,OFFSET(F$1,MATCH(0,F:F,-1)-COUNT(F$3:F$100),0)*G3/OFFSET(G$1,MATCH(0,G:G,-1)-1,0))),1)</f>
        <v>6.7</v>
      </c>
      <c r="I3" s="59">
        <f ca="1">OFFSET($H$1,MATCH($A$1,$A$2:$A$79,0),0)/H3</f>
        <v>17.671641791044777</v>
      </c>
      <c r="J3" s="58"/>
      <c r="K3" s="106"/>
      <c r="L3" s="64"/>
      <c r="M3" s="64"/>
      <c r="N3" s="64" t="str">
        <f t="shared" ref="N3:N16" ca="1" si="2">IF(AND(L3="",M3=""),"",IF(M3="",L3,OFFSET(L$1,MATCH(0,L:L,-1)-COUNT(L$3:L$100),0)*M3/OFFSET(M$1,MATCH(0,M:M,-1)-1,0)))</f>
        <v/>
      </c>
      <c r="O3" s="64"/>
      <c r="P3" s="64" t="str">
        <f t="shared" ref="P3:P16" ca="1" si="3">IF(AND(N3="",O3=""),"",IF(O3="",N3,OFFSET(N$1,MATCH(0,N:N,-1)-COUNT(N$3:N$100),0)*O3/OFFSET(O$1,MATCH(0,O:O,-1)-1,0)))</f>
        <v/>
      </c>
      <c r="Q3" s="65"/>
      <c r="R3" s="63"/>
      <c r="S3" s="64"/>
      <c r="T3" s="64" t="str">
        <f t="shared" ref="T3:T53" ca="1" si="4">IF(AND(R3="",S3=""),"",IF(S3="",R3,OFFSET(R$1,MATCH(0,R:R,-1)-COUNT(R$3:R$100),0)*S3/OFFSET(S$1,MATCH(0,S:S,-1)-1,0)))</f>
        <v/>
      </c>
      <c r="U3" s="64"/>
      <c r="V3" s="64" t="str">
        <f t="shared" ref="V3:V16" ca="1" si="5">IF(AND(T3="",U3=""),"",IF(U3="",T3,OFFSET(T$1,MATCH(0,T:T,-1)-COUNT(T$3:T$100),0)*U3/OFFSET(U$1,MATCH(0,U:U,-1)-1,0)))</f>
        <v/>
      </c>
      <c r="W3" s="64"/>
      <c r="X3" s="64" t="str">
        <f t="shared" ref="X3:X16" ca="1" si="6">IF(AND(V3="",W3=""),"",IF(W3="",V3,OFFSET(V$1,MATCH(0,V:V,-1)-COUNT(V$3:V$100),0)*W3/OFFSET(W$1,MATCH(0,W:W,-1)-1,0)))</f>
        <v/>
      </c>
      <c r="Y3" s="65"/>
      <c r="Z3" s="63"/>
      <c r="AA3" s="64"/>
      <c r="AB3" s="64" t="str">
        <f t="shared" ref="AB3:AB53" ca="1" si="7">IF(AND(Z3="",AA3=""),"",IF(AA3="",Z3,OFFSET(Z$1,MATCH(0,Z:Z,-1)-COUNT(Z$3:Z$100),0)*AA3/OFFSET(AA$1,MATCH(0,AA:AA,-1)-1,0)))</f>
        <v/>
      </c>
      <c r="AC3" s="64"/>
      <c r="AD3" s="64" t="str">
        <f t="shared" ref="AD3:AD16" ca="1" si="8">IF(AND(AB3="",AC3=""),"",IF(AC3="",AB3,OFFSET(AB$1,MATCH(0,AB:AB,-1)-COUNT(AB$3:AB$100),0)*AC3/OFFSET(AC$1,MATCH(0,AC:AC,-1)-1,0)))</f>
        <v/>
      </c>
      <c r="AE3" s="64"/>
      <c r="AF3" s="64" t="str">
        <f t="shared" ref="AF3:AF16" ca="1" si="9">IF(AND(AD3="",AE3=""),"",IF(AE3="",AD3,OFFSET(AD$1,MATCH(0,AD:AD,-1)-COUNT(AD$3:AD$100),0)*AE3/OFFSET(AE$1,MATCH(0,AE:AE,-1)-1,0)))</f>
        <v/>
      </c>
      <c r="AG3" s="65"/>
      <c r="AH3" s="63"/>
      <c r="AI3" s="64"/>
      <c r="AJ3" s="64" t="str">
        <f t="shared" ref="AJ3:AJ34" ca="1" si="10">IF(AND(AH3="",AI3=""),"",IF(AI3="",AH3,OFFSET(AH$1,MATCH(0,AH:AH,-1)-COUNT(AH$3:AH$100),0)*AI3/OFFSET(AI$1,MATCH(0,AI:AI,-1)-1,0)))</f>
        <v/>
      </c>
      <c r="AK3" s="64"/>
      <c r="AL3" s="64" t="str">
        <f t="shared" ref="AL3:AL7" ca="1" si="11">IF(AND(AJ3="",AK3=""),"",IF(AK3="",AJ3,OFFSET(AJ$1,MATCH(0,AJ:AJ,-1)-COUNT(AJ$3:AJ$100),0)*AK3/OFFSET(AK$1,MATCH(0,AK:AK,-1)-1,0)))</f>
        <v/>
      </c>
      <c r="AM3" s="64"/>
      <c r="AN3" s="64" t="str">
        <f t="shared" ref="AN3:AN7" ca="1" si="12">IF(AND(AL3="",AM3=""),"",IF(AM3="",AL3,OFFSET(AL$1,MATCH(0,AL:AL,-1)-COUNT(AL$3:AL$100),0)*AM3/OFFSET(AM$1,MATCH(0,AM:AM,-1)-1,0)))</f>
        <v/>
      </c>
      <c r="AO3" s="65"/>
      <c r="AP3" s="63"/>
      <c r="AQ3" s="64"/>
      <c r="AR3" s="64" t="str">
        <f t="shared" ref="AR3:AR34" ca="1" si="13">IF(AND(AP3="",AQ3=""),"",IF(AQ3="",AP3,OFFSET(AP$1,MATCH(0,AP:AP,-1)-COUNT(AP$3:AP$100),0)*AQ3/OFFSET(AQ$1,MATCH(0,AQ:AQ,-1)-1,0)))</f>
        <v/>
      </c>
      <c r="AS3" s="64"/>
      <c r="AT3" s="64" t="str">
        <f t="shared" ref="AT3:AT7" ca="1" si="14">IF(AND(AR3="",AS3=""),"",IF(AS3="",AR3,OFFSET(AR$1,MATCH(0,AR:AR,-1)-COUNT(AR$3:AR$100),0)*AS3/OFFSET(AS$1,MATCH(0,AS:AS,-1)-1,0)))</f>
        <v/>
      </c>
      <c r="AU3" s="64"/>
      <c r="AV3" s="64" t="str">
        <f t="shared" ref="AV3:AV7" ca="1" si="15">IF(AND(AT3="",AU3=""),"",IF(AU3="",AT3,OFFSET(AT$1,MATCH(0,AT:AT,-1)-COUNT(AT$3:AT$100),0)*AU3/OFFSET(AU$1,MATCH(0,AU:AU,-1)-1,0)))</f>
        <v/>
      </c>
      <c r="AW3" s="65"/>
      <c r="AY3" s="58">
        <f t="shared" ref="AY3:AY66" ca="1" si="16">H3</f>
        <v>6.7</v>
      </c>
      <c r="AZ3" s="59">
        <f ca="1">ROUND(OFFSET($AY$1,MATCH($A$1,$A$2:$A$79,0),0)/AY3,4)</f>
        <v>17.671600000000002</v>
      </c>
      <c r="BA3" s="82"/>
      <c r="BB3" s="71"/>
      <c r="BC3" s="82"/>
      <c r="BD3" s="71"/>
      <c r="BE3" s="82"/>
      <c r="BF3" s="71"/>
      <c r="BG3" s="78" t="str">
        <f ca="1">AV3</f>
        <v/>
      </c>
      <c r="BH3" s="71"/>
    </row>
    <row r="4" spans="1:60">
      <c r="A4" s="55">
        <v>1945</v>
      </c>
      <c r="B4" s="58"/>
      <c r="C4" s="52"/>
      <c r="D4" s="52" t="str">
        <f t="shared" ca="1" si="0"/>
        <v/>
      </c>
      <c r="E4" s="52"/>
      <c r="F4" s="52" t="str">
        <f t="shared" ca="1" si="1"/>
        <v/>
      </c>
      <c r="G4" s="52">
        <v>1.7</v>
      </c>
      <c r="H4" s="68">
        <f t="shared" ref="H4:H67" ca="1" si="17">ROUND(IF(AND(F4="",G4=""),"",IF(G4="",F4,OFFSET(F$1,MATCH(0,F:F,-1)-COUNT(F$3:F$100),0)*G4/OFFSET(G$1,MATCH(0,G:G,-1)-1,0))),1)</f>
        <v>6.7</v>
      </c>
      <c r="I4" s="59">
        <f t="shared" ref="I4:I67" ca="1" si="18">OFFSET($H$1,MATCH($A$1,$A$2:$A$79,0),0)/H4</f>
        <v>17.671641791044777</v>
      </c>
      <c r="J4" s="58"/>
      <c r="K4" s="106"/>
      <c r="L4" s="64"/>
      <c r="M4" s="64"/>
      <c r="N4" s="64" t="str">
        <f t="shared" ca="1" si="2"/>
        <v/>
      </c>
      <c r="O4" s="64"/>
      <c r="P4" s="64" t="str">
        <f t="shared" ca="1" si="3"/>
        <v/>
      </c>
      <c r="Q4" s="65"/>
      <c r="R4" s="63"/>
      <c r="S4" s="64"/>
      <c r="T4" s="64" t="str">
        <f t="shared" ca="1" si="4"/>
        <v/>
      </c>
      <c r="U4" s="64"/>
      <c r="V4" s="64" t="str">
        <f t="shared" ca="1" si="5"/>
        <v/>
      </c>
      <c r="W4" s="64"/>
      <c r="X4" s="64" t="str">
        <f t="shared" ca="1" si="6"/>
        <v/>
      </c>
      <c r="Y4" s="65"/>
      <c r="Z4" s="63"/>
      <c r="AA4" s="64"/>
      <c r="AB4" s="64" t="str">
        <f t="shared" ca="1" si="7"/>
        <v/>
      </c>
      <c r="AC4" s="64"/>
      <c r="AD4" s="64" t="str">
        <f t="shared" ca="1" si="8"/>
        <v/>
      </c>
      <c r="AE4" s="64"/>
      <c r="AF4" s="64" t="str">
        <f t="shared" ca="1" si="9"/>
        <v/>
      </c>
      <c r="AG4" s="65"/>
      <c r="AH4" s="63"/>
      <c r="AI4" s="64"/>
      <c r="AJ4" s="64" t="str">
        <f t="shared" ca="1" si="10"/>
        <v/>
      </c>
      <c r="AK4" s="64"/>
      <c r="AL4" s="64" t="str">
        <f t="shared" ca="1" si="11"/>
        <v/>
      </c>
      <c r="AM4" s="64"/>
      <c r="AN4" s="64" t="str">
        <f t="shared" ca="1" si="12"/>
        <v/>
      </c>
      <c r="AO4" s="65"/>
      <c r="AP4" s="63"/>
      <c r="AQ4" s="64"/>
      <c r="AR4" s="64" t="str">
        <f t="shared" ca="1" si="13"/>
        <v/>
      </c>
      <c r="AS4" s="64"/>
      <c r="AT4" s="64" t="str">
        <f t="shared" ca="1" si="14"/>
        <v/>
      </c>
      <c r="AU4" s="64"/>
      <c r="AV4" s="64" t="str">
        <f t="shared" ca="1" si="15"/>
        <v/>
      </c>
      <c r="AW4" s="65"/>
      <c r="AY4" s="58">
        <f t="shared" ca="1" si="16"/>
        <v>6.7</v>
      </c>
      <c r="AZ4" s="59">
        <f t="shared" ref="AZ4:AZ67" ca="1" si="19">ROUND(OFFSET($AY$1,MATCH($A$1,$A$2:$A$79,0),0)/AY4,4)</f>
        <v>17.671600000000002</v>
      </c>
      <c r="BA4" s="63"/>
      <c r="BB4" s="71"/>
      <c r="BC4" s="63"/>
      <c r="BD4" s="71"/>
      <c r="BE4" s="63"/>
      <c r="BF4" s="71"/>
      <c r="BG4" s="79" t="str">
        <f t="shared" ref="BG4:BG67" ca="1" si="20">AV4</f>
        <v/>
      </c>
      <c r="BH4" s="71"/>
    </row>
    <row r="5" spans="1:60">
      <c r="A5" s="55">
        <v>1946</v>
      </c>
      <c r="B5" s="58"/>
      <c r="C5" s="52"/>
      <c r="D5" s="52" t="str">
        <f t="shared" ca="1" si="0"/>
        <v/>
      </c>
      <c r="E5" s="52"/>
      <c r="F5" s="52"/>
      <c r="G5" s="52">
        <v>1.8</v>
      </c>
      <c r="H5" s="68">
        <f t="shared" ca="1" si="17"/>
        <v>7.1</v>
      </c>
      <c r="I5" s="59">
        <f t="shared" ca="1" si="18"/>
        <v>16.676056338028172</v>
      </c>
      <c r="J5" s="58"/>
      <c r="K5" s="106"/>
      <c r="L5" s="64"/>
      <c r="M5" s="64"/>
      <c r="N5" s="64" t="str">
        <f t="shared" ca="1" si="2"/>
        <v/>
      </c>
      <c r="O5" s="64"/>
      <c r="P5" s="64" t="str">
        <f t="shared" ca="1" si="3"/>
        <v/>
      </c>
      <c r="Q5" s="65"/>
      <c r="R5" s="63"/>
      <c r="S5" s="64"/>
      <c r="T5" s="64" t="str">
        <f t="shared" ca="1" si="4"/>
        <v/>
      </c>
      <c r="U5" s="64"/>
      <c r="V5" s="64" t="str">
        <f t="shared" ca="1" si="5"/>
        <v/>
      </c>
      <c r="W5" s="64"/>
      <c r="X5" s="64" t="str">
        <f t="shared" ca="1" si="6"/>
        <v/>
      </c>
      <c r="Y5" s="65"/>
      <c r="Z5" s="63"/>
      <c r="AA5" s="64"/>
      <c r="AB5" s="64" t="str">
        <f t="shared" ca="1" si="7"/>
        <v/>
      </c>
      <c r="AC5" s="64"/>
      <c r="AD5" s="64" t="str">
        <f t="shared" ca="1" si="8"/>
        <v/>
      </c>
      <c r="AE5" s="64"/>
      <c r="AF5" s="64" t="str">
        <f t="shared" ca="1" si="9"/>
        <v/>
      </c>
      <c r="AG5" s="65"/>
      <c r="AH5" s="63"/>
      <c r="AI5" s="64"/>
      <c r="AJ5" s="64" t="str">
        <f t="shared" ca="1" si="10"/>
        <v/>
      </c>
      <c r="AK5" s="64"/>
      <c r="AL5" s="64" t="str">
        <f t="shared" ca="1" si="11"/>
        <v/>
      </c>
      <c r="AM5" s="64"/>
      <c r="AN5" s="64" t="str">
        <f t="shared" ca="1" si="12"/>
        <v/>
      </c>
      <c r="AO5" s="65"/>
      <c r="AP5" s="63"/>
      <c r="AQ5" s="64"/>
      <c r="AR5" s="64" t="str">
        <f t="shared" ca="1" si="13"/>
        <v/>
      </c>
      <c r="AS5" s="64"/>
      <c r="AT5" s="64" t="str">
        <f t="shared" ca="1" si="14"/>
        <v/>
      </c>
      <c r="AU5" s="64"/>
      <c r="AV5" s="64" t="str">
        <f t="shared" ca="1" si="15"/>
        <v/>
      </c>
      <c r="AW5" s="65"/>
      <c r="AY5" s="58">
        <f t="shared" ca="1" si="16"/>
        <v>7.1</v>
      </c>
      <c r="AZ5" s="59">
        <f t="shared" ca="1" si="19"/>
        <v>16.676100000000002</v>
      </c>
      <c r="BA5" s="63"/>
      <c r="BB5" s="71"/>
      <c r="BC5" s="63"/>
      <c r="BD5" s="71"/>
      <c r="BE5" s="63"/>
      <c r="BF5" s="71"/>
      <c r="BG5" s="79" t="str">
        <f t="shared" ca="1" si="20"/>
        <v/>
      </c>
      <c r="BH5" s="71"/>
    </row>
    <row r="6" spans="1:60">
      <c r="A6" s="55">
        <v>1947</v>
      </c>
      <c r="B6" s="58"/>
      <c r="C6" s="52"/>
      <c r="D6" s="52" t="str">
        <f t="shared" ca="1" si="0"/>
        <v/>
      </c>
      <c r="E6" s="52"/>
      <c r="F6" s="52" t="str">
        <f t="shared" ca="1" si="1"/>
        <v/>
      </c>
      <c r="G6" s="52">
        <v>2.1</v>
      </c>
      <c r="H6" s="68">
        <f t="shared" ca="1" si="17"/>
        <v>8.3000000000000007</v>
      </c>
      <c r="I6" s="59">
        <f t="shared" ca="1" si="18"/>
        <v>14.265060240963855</v>
      </c>
      <c r="J6" s="58"/>
      <c r="K6" s="106"/>
      <c r="L6" s="52"/>
      <c r="M6" s="64"/>
      <c r="N6" s="64" t="str">
        <f t="shared" ca="1" si="2"/>
        <v/>
      </c>
      <c r="O6" s="64"/>
      <c r="P6" s="64" t="str">
        <f t="shared" ca="1" si="3"/>
        <v/>
      </c>
      <c r="Q6" s="65"/>
      <c r="R6" s="63"/>
      <c r="S6" s="64"/>
      <c r="T6" s="64" t="str">
        <f t="shared" ca="1" si="4"/>
        <v/>
      </c>
      <c r="U6" s="64"/>
      <c r="V6" s="64" t="str">
        <f t="shared" ca="1" si="5"/>
        <v/>
      </c>
      <c r="W6" s="64"/>
      <c r="X6" s="64" t="str">
        <f t="shared" ca="1" si="6"/>
        <v/>
      </c>
      <c r="Y6" s="65"/>
      <c r="Z6" s="63"/>
      <c r="AA6" s="64"/>
      <c r="AB6" s="64" t="str">
        <f t="shared" ca="1" si="7"/>
        <v/>
      </c>
      <c r="AC6" s="64"/>
      <c r="AD6" s="64" t="str">
        <f t="shared" ca="1" si="8"/>
        <v/>
      </c>
      <c r="AE6" s="64"/>
      <c r="AF6" s="64" t="str">
        <f t="shared" ca="1" si="9"/>
        <v/>
      </c>
      <c r="AG6" s="65"/>
      <c r="AH6" s="63"/>
      <c r="AI6" s="64"/>
      <c r="AJ6" s="64" t="str">
        <f t="shared" ca="1" si="10"/>
        <v/>
      </c>
      <c r="AK6" s="64"/>
      <c r="AL6" s="64" t="str">
        <f t="shared" ca="1" si="11"/>
        <v/>
      </c>
      <c r="AM6" s="64"/>
      <c r="AN6" s="64" t="str">
        <f t="shared" ca="1" si="12"/>
        <v/>
      </c>
      <c r="AO6" s="65"/>
      <c r="AP6" s="63"/>
      <c r="AQ6" s="64"/>
      <c r="AR6" s="64" t="str">
        <f t="shared" ca="1" si="13"/>
        <v/>
      </c>
      <c r="AS6" s="64"/>
      <c r="AT6" s="64" t="str">
        <f t="shared" ca="1" si="14"/>
        <v/>
      </c>
      <c r="AU6" s="64"/>
      <c r="AV6" s="64" t="str">
        <f t="shared" ca="1" si="15"/>
        <v/>
      </c>
      <c r="AW6" s="65"/>
      <c r="AY6" s="58">
        <f t="shared" ca="1" si="16"/>
        <v>8.3000000000000007</v>
      </c>
      <c r="AZ6" s="59">
        <f t="shared" ca="1" si="19"/>
        <v>14.2651</v>
      </c>
      <c r="BA6" s="63"/>
      <c r="BB6" s="71"/>
      <c r="BC6" s="63"/>
      <c r="BD6" s="71"/>
      <c r="BE6" s="63"/>
      <c r="BF6" s="71"/>
      <c r="BG6" s="79" t="str">
        <f t="shared" ca="1" si="20"/>
        <v/>
      </c>
      <c r="BH6" s="71"/>
    </row>
    <row r="7" spans="1:60">
      <c r="A7" s="55">
        <v>1948</v>
      </c>
      <c r="B7" s="58"/>
      <c r="C7" s="52"/>
      <c r="D7" s="52" t="str">
        <f t="shared" ca="1" si="0"/>
        <v/>
      </c>
      <c r="E7" s="52"/>
      <c r="F7" s="52" t="str">
        <f t="shared" ca="1" si="1"/>
        <v/>
      </c>
      <c r="G7" s="52">
        <v>2.2999999999999998</v>
      </c>
      <c r="H7" s="68">
        <f t="shared" ca="1" si="17"/>
        <v>9.1</v>
      </c>
      <c r="I7" s="59">
        <f t="shared" ca="1" si="18"/>
        <v>13.010989010989013</v>
      </c>
      <c r="J7" s="58"/>
      <c r="K7" s="106"/>
      <c r="L7" s="52"/>
      <c r="M7" s="64"/>
      <c r="N7" s="64" t="str">
        <f t="shared" ca="1" si="2"/>
        <v/>
      </c>
      <c r="O7" s="64"/>
      <c r="P7" s="64" t="str">
        <f t="shared" ca="1" si="3"/>
        <v/>
      </c>
      <c r="Q7" s="65"/>
      <c r="R7" s="63"/>
      <c r="S7" s="64"/>
      <c r="T7" s="64" t="str">
        <f t="shared" ca="1" si="4"/>
        <v/>
      </c>
      <c r="U7" s="64"/>
      <c r="V7" s="64" t="str">
        <f t="shared" ca="1" si="5"/>
        <v/>
      </c>
      <c r="W7" s="64"/>
      <c r="X7" s="64" t="str">
        <f t="shared" ca="1" si="6"/>
        <v/>
      </c>
      <c r="Y7" s="65"/>
      <c r="Z7" s="63"/>
      <c r="AA7" s="64"/>
      <c r="AB7" s="64" t="str">
        <f t="shared" ca="1" si="7"/>
        <v/>
      </c>
      <c r="AC7" s="64"/>
      <c r="AD7" s="64" t="str">
        <f t="shared" ca="1" si="8"/>
        <v/>
      </c>
      <c r="AE7" s="64"/>
      <c r="AF7" s="64" t="str">
        <f t="shared" ca="1" si="9"/>
        <v/>
      </c>
      <c r="AG7" s="65"/>
      <c r="AH7" s="63"/>
      <c r="AI7" s="64"/>
      <c r="AJ7" s="64" t="str">
        <f t="shared" ca="1" si="10"/>
        <v/>
      </c>
      <c r="AK7" s="64"/>
      <c r="AL7" s="64" t="str">
        <f t="shared" ca="1" si="11"/>
        <v/>
      </c>
      <c r="AM7" s="64"/>
      <c r="AN7" s="64" t="str">
        <f t="shared" ca="1" si="12"/>
        <v/>
      </c>
      <c r="AO7" s="65"/>
      <c r="AP7" s="63"/>
      <c r="AQ7" s="64"/>
      <c r="AR7" s="64" t="str">
        <f t="shared" ca="1" si="13"/>
        <v/>
      </c>
      <c r="AS7" s="64"/>
      <c r="AT7" s="64" t="str">
        <f t="shared" ca="1" si="14"/>
        <v/>
      </c>
      <c r="AU7" s="64"/>
      <c r="AV7" s="64" t="str">
        <f t="shared" ca="1" si="15"/>
        <v/>
      </c>
      <c r="AW7" s="65"/>
      <c r="AY7" s="58">
        <f t="shared" ca="1" si="16"/>
        <v>9.1</v>
      </c>
      <c r="AZ7" s="59">
        <f t="shared" ca="1" si="19"/>
        <v>13.010999999999999</v>
      </c>
      <c r="BA7" s="63"/>
      <c r="BB7" s="71"/>
      <c r="BC7" s="63"/>
      <c r="BD7" s="71"/>
      <c r="BE7" s="63"/>
      <c r="BF7" s="71"/>
      <c r="BG7" s="79" t="str">
        <f t="shared" ca="1" si="20"/>
        <v/>
      </c>
      <c r="BH7" s="71"/>
    </row>
    <row r="8" spans="1:60">
      <c r="A8" s="55">
        <v>1949</v>
      </c>
      <c r="B8" s="58"/>
      <c r="C8" s="52"/>
      <c r="D8" s="52" t="str">
        <f t="shared" ca="1" si="0"/>
        <v/>
      </c>
      <c r="E8" s="52"/>
      <c r="F8" s="52" t="str">
        <f t="shared" ca="1" si="1"/>
        <v/>
      </c>
      <c r="G8" s="52">
        <v>2.6</v>
      </c>
      <c r="H8" s="68">
        <f t="shared" ca="1" si="17"/>
        <v>10.3</v>
      </c>
      <c r="I8" s="59">
        <f t="shared" ca="1" si="18"/>
        <v>11.495145631067961</v>
      </c>
      <c r="J8" s="58"/>
      <c r="K8" s="106"/>
      <c r="L8" s="52"/>
      <c r="M8" s="64"/>
      <c r="N8" s="64" t="str">
        <f t="shared" ca="1" si="2"/>
        <v/>
      </c>
      <c r="O8" s="64"/>
      <c r="P8" s="64" t="str">
        <f t="shared" ca="1" si="3"/>
        <v/>
      </c>
      <c r="Q8" s="65"/>
      <c r="R8" s="63"/>
      <c r="S8" s="64"/>
      <c r="T8" s="64" t="str">
        <f t="shared" ca="1" si="4"/>
        <v/>
      </c>
      <c r="U8" s="64"/>
      <c r="V8" s="64" t="str">
        <f t="shared" ca="1" si="5"/>
        <v/>
      </c>
      <c r="W8" s="64"/>
      <c r="X8" s="64" t="str">
        <f t="shared" ca="1" si="6"/>
        <v/>
      </c>
      <c r="Y8" s="65"/>
      <c r="Z8" s="63"/>
      <c r="AA8" s="64"/>
      <c r="AB8" s="64" t="str">
        <f t="shared" ca="1" si="7"/>
        <v/>
      </c>
      <c r="AC8" s="64"/>
      <c r="AD8" s="64" t="str">
        <f t="shared" ca="1" si="8"/>
        <v/>
      </c>
      <c r="AE8" s="64"/>
      <c r="AF8" s="64" t="str">
        <f t="shared" ca="1" si="9"/>
        <v/>
      </c>
      <c r="AG8" s="65"/>
      <c r="AH8" s="67"/>
      <c r="AI8" s="68"/>
      <c r="AJ8" s="68" t="str">
        <f t="shared" ca="1" si="10"/>
        <v/>
      </c>
      <c r="AK8" s="68">
        <v>19.600000000000001</v>
      </c>
      <c r="AL8" s="68">
        <f ca="1">IF(AND(AJ8="",AK8=""),"",IF(AK8="",AJ8,OFFSET(AJ$1,MATCH(0,AJ:AJ,-1)-COUNT(AJ$3:AJ$100),0)*AK8/OFFSET(AK$1,MATCH(0,AK:AK,-1)-1,0)))</f>
        <v>17.826973684210529</v>
      </c>
      <c r="AM8" s="68"/>
      <c r="AN8" s="68">
        <f ca="1">IF(AND(AL8="",AM8=""),"",IF(AM8="",AL8,OFFSET(AL$1,MATCH(0,AL:AL,-1)-COUNT(AL$3:AL$100),0)*AM8/OFFSET(AM$1,MATCH(0,AM:AM,-1)-1,0)))</f>
        <v>17.826973684210529</v>
      </c>
      <c r="AO8" s="59">
        <f ca="1">OFFSET($AN$1,MATCH($A$1,$A$2:$A$79,0),0)/AN8</f>
        <v>6.1648152932058897</v>
      </c>
      <c r="AP8" s="58"/>
      <c r="AQ8" s="52"/>
      <c r="AR8" s="52" t="str">
        <f t="shared" ca="1" si="13"/>
        <v/>
      </c>
      <c r="AS8" s="68">
        <v>27.8</v>
      </c>
      <c r="AT8" s="68">
        <f ca="1">IF(AND(AR8="",AS8=""),"",IF(AS8="",AR8,OFFSET(AR$1,MATCH(0,AR:AR,-1)-COUNT(AR$3:AR$100),0)*AS8/OFFSET(AS$1,MATCH(0,AS:AS,-1)-1,0)))</f>
        <v>27.69529190207156</v>
      </c>
      <c r="AU8" s="68"/>
      <c r="AV8" s="68">
        <f ca="1">IF(AND(AT8="",AU8=""),"",IF(AU8="",AT8,OFFSET(AT$1,MATCH(0,AT:AT,-1)-COUNT(AT$3:AT$100),0)*AU8/OFFSET(AU$1,MATCH(0,AU:AU,-1)-1,0)))</f>
        <v>27.69529190207156</v>
      </c>
      <c r="AW8" s="59">
        <f ca="1">OFFSET($AV$1,MATCH($A$1,$A$2:$A$79,0),0)/AV8</f>
        <v>3.7623723327576131</v>
      </c>
      <c r="AY8" s="58">
        <f t="shared" ca="1" si="16"/>
        <v>10.3</v>
      </c>
      <c r="AZ8" s="59">
        <f t="shared" ca="1" si="19"/>
        <v>11.495100000000001</v>
      </c>
      <c r="BA8" s="63"/>
      <c r="BB8" s="71"/>
      <c r="BC8" s="63"/>
      <c r="BD8" s="71"/>
      <c r="BE8" s="63"/>
      <c r="BF8" s="71"/>
      <c r="BG8" s="80">
        <f t="shared" ca="1" si="20"/>
        <v>27.69529190207156</v>
      </c>
      <c r="BH8" s="70">
        <f ca="1">ROUND(OFFSET($BG$1,MATCH($A$1,$A$2:$A$79,0),0)/BG8,4)</f>
        <v>3.7624</v>
      </c>
    </row>
    <row r="9" spans="1:60">
      <c r="A9" s="55">
        <v>1950</v>
      </c>
      <c r="B9" s="58"/>
      <c r="C9" s="52"/>
      <c r="D9" s="52" t="str">
        <f t="shared" ca="1" si="0"/>
        <v/>
      </c>
      <c r="E9" s="52"/>
      <c r="F9" s="52" t="str">
        <f t="shared" ca="1" si="1"/>
        <v/>
      </c>
      <c r="G9" s="52">
        <v>2.5</v>
      </c>
      <c r="H9" s="68">
        <f t="shared" ca="1" si="17"/>
        <v>9.9</v>
      </c>
      <c r="I9" s="59">
        <f t="shared" ca="1" si="18"/>
        <v>11.95959595959596</v>
      </c>
      <c r="J9" s="58"/>
      <c r="K9" s="106"/>
      <c r="L9" s="52"/>
      <c r="M9" s="64"/>
      <c r="N9" s="64" t="str">
        <f t="shared" ca="1" si="2"/>
        <v/>
      </c>
      <c r="O9" s="64"/>
      <c r="P9" s="64" t="str">
        <f t="shared" ca="1" si="3"/>
        <v/>
      </c>
      <c r="Q9" s="65"/>
      <c r="R9" s="63"/>
      <c r="S9" s="64"/>
      <c r="T9" s="64" t="str">
        <f t="shared" ca="1" si="4"/>
        <v/>
      </c>
      <c r="U9" s="64"/>
      <c r="V9" s="64" t="str">
        <f t="shared" ca="1" si="5"/>
        <v/>
      </c>
      <c r="W9" s="64"/>
      <c r="X9" s="64" t="str">
        <f t="shared" ca="1" si="6"/>
        <v/>
      </c>
      <c r="Y9" s="65"/>
      <c r="Z9" s="63"/>
      <c r="AA9" s="64"/>
      <c r="AB9" s="64" t="str">
        <f t="shared" ca="1" si="7"/>
        <v/>
      </c>
      <c r="AC9" s="64"/>
      <c r="AD9" s="64" t="str">
        <f t="shared" ca="1" si="8"/>
        <v/>
      </c>
      <c r="AE9" s="64"/>
      <c r="AF9" s="64" t="str">
        <f t="shared" ca="1" si="9"/>
        <v/>
      </c>
      <c r="AG9" s="65"/>
      <c r="AH9" s="67"/>
      <c r="AI9" s="68"/>
      <c r="AJ9" s="68" t="str">
        <f t="shared" ca="1" si="10"/>
        <v/>
      </c>
      <c r="AK9" s="68">
        <v>19.2</v>
      </c>
      <c r="AL9" s="68">
        <f t="shared" ref="AL9:AL72" ca="1" si="21">IF(AND(AJ9="",AK9=""),"",IF(AK9="",AJ9,OFFSET(AJ$1,MATCH(0,AJ:AJ,-1)-COUNT(AJ$3:AJ$100),0)*AK9/OFFSET(AK$1,MATCH(0,AK:AK,-1)-1,0)))</f>
        <v>17.463157894736842</v>
      </c>
      <c r="AM9" s="68"/>
      <c r="AN9" s="68">
        <f t="shared" ref="AN9:AN72" ca="1" si="22">IF(AND(AL9="",AM9=""),"",IF(AM9="",AL9,OFFSET(AL$1,MATCH(0,AL:AL,-1)-COUNT(AL$3:AL$100),0)*AM9/OFFSET(AM$1,MATCH(0,AM:AM,-1)-1,0)))</f>
        <v>17.463157894736842</v>
      </c>
      <c r="AO9" s="59">
        <f t="shared" ref="AO9:AO72" ca="1" si="23">OFFSET($AN$1,MATCH($A$1,$A$2:$A$79,0),0)/AN9</f>
        <v>6.2932489451476794</v>
      </c>
      <c r="AP9" s="58"/>
      <c r="AQ9" s="52"/>
      <c r="AR9" s="52" t="str">
        <f t="shared" ca="1" si="13"/>
        <v/>
      </c>
      <c r="AS9" s="68">
        <v>27.1</v>
      </c>
      <c r="AT9" s="68">
        <f t="shared" ref="AT9:AT72" ca="1" si="24">IF(AND(AR9="",AS9=""),"",IF(AS9="",AR9,OFFSET(AR$1,MATCH(0,AR:AR,-1)-COUNT(AR$3:AR$100),0)*AS9/OFFSET(AS$1,MATCH(0,AS:AS,-1)-1,0)))</f>
        <v>26.99792843691149</v>
      </c>
      <c r="AU9" s="68"/>
      <c r="AV9" s="68">
        <f t="shared" ref="AV9:AV72" ca="1" si="25">IF(AND(AT9="",AU9=""),"",IF(AU9="",AT9,OFFSET(AT$1,MATCH(0,AT:AT,-1)-COUNT(AT$3:AT$100),0)*AU9/OFFSET(AU$1,MATCH(0,AU:AU,-1)-1,0)))</f>
        <v>26.99792843691149</v>
      </c>
      <c r="AW9" s="59">
        <f t="shared" ref="AW9:AW72" ca="1" si="26">OFFSET($AV$1,MATCH($A$1,$A$2:$A$79,0),0)/AV9</f>
        <v>3.8595553819432333</v>
      </c>
      <c r="AY9" s="58">
        <f t="shared" ca="1" si="16"/>
        <v>9.9</v>
      </c>
      <c r="AZ9" s="59">
        <f t="shared" ca="1" si="19"/>
        <v>11.9596</v>
      </c>
      <c r="BA9" s="63"/>
      <c r="BB9" s="71"/>
      <c r="BC9" s="63"/>
      <c r="BD9" s="71"/>
      <c r="BE9" s="63"/>
      <c r="BF9" s="71"/>
      <c r="BG9" s="80">
        <f t="shared" ca="1" si="20"/>
        <v>26.99792843691149</v>
      </c>
      <c r="BH9" s="70">
        <f t="shared" ref="BH9:BH72" ca="1" si="27">ROUND(OFFSET($BG$1,MATCH($A$1,$A$2:$A$79,0),0)/BG9,4)</f>
        <v>3.8595999999999999</v>
      </c>
    </row>
    <row r="10" spans="1:60">
      <c r="A10" s="55">
        <v>1951</v>
      </c>
      <c r="B10" s="58"/>
      <c r="C10" s="52"/>
      <c r="D10" s="52" t="str">
        <f t="shared" ca="1" si="0"/>
        <v/>
      </c>
      <c r="E10" s="52"/>
      <c r="F10" s="52" t="str">
        <f t="shared" ca="1" si="1"/>
        <v/>
      </c>
      <c r="G10" s="52">
        <v>2.9</v>
      </c>
      <c r="H10" s="68">
        <f t="shared" ca="1" si="17"/>
        <v>11.5</v>
      </c>
      <c r="I10" s="59">
        <f t="shared" ca="1" si="18"/>
        <v>10.295652173913044</v>
      </c>
      <c r="J10" s="58"/>
      <c r="K10" s="106"/>
      <c r="L10" s="52"/>
      <c r="M10" s="64"/>
      <c r="N10" s="64" t="str">
        <f t="shared" ca="1" si="2"/>
        <v/>
      </c>
      <c r="O10" s="64"/>
      <c r="P10" s="64" t="str">
        <f t="shared" ca="1" si="3"/>
        <v/>
      </c>
      <c r="Q10" s="65"/>
      <c r="R10" s="63"/>
      <c r="S10" s="64"/>
      <c r="T10" s="64" t="str">
        <f t="shared" ca="1" si="4"/>
        <v/>
      </c>
      <c r="U10" s="64"/>
      <c r="V10" s="64" t="str">
        <f t="shared" ca="1" si="5"/>
        <v/>
      </c>
      <c r="W10" s="64"/>
      <c r="X10" s="64" t="str">
        <f t="shared" ca="1" si="6"/>
        <v/>
      </c>
      <c r="Y10" s="65"/>
      <c r="Z10" s="63"/>
      <c r="AA10" s="64"/>
      <c r="AB10" s="64" t="str">
        <f t="shared" ca="1" si="7"/>
        <v/>
      </c>
      <c r="AC10" s="64"/>
      <c r="AD10" s="64" t="str">
        <f t="shared" ca="1" si="8"/>
        <v/>
      </c>
      <c r="AE10" s="64"/>
      <c r="AF10" s="64" t="str">
        <f t="shared" ca="1" si="9"/>
        <v/>
      </c>
      <c r="AG10" s="65"/>
      <c r="AH10" s="67"/>
      <c r="AI10" s="68"/>
      <c r="AJ10" s="68" t="str">
        <f t="shared" ca="1" si="10"/>
        <v/>
      </c>
      <c r="AK10" s="68">
        <v>23.5</v>
      </c>
      <c r="AL10" s="68">
        <f t="shared" ca="1" si="21"/>
        <v>21.374177631578949</v>
      </c>
      <c r="AM10" s="68"/>
      <c r="AN10" s="68">
        <f t="shared" ca="1" si="22"/>
        <v>21.374177631578949</v>
      </c>
      <c r="AO10" s="59">
        <f t="shared" ca="1" si="23"/>
        <v>5.1417182870993807</v>
      </c>
      <c r="AP10" s="58"/>
      <c r="AQ10" s="52"/>
      <c r="AR10" s="52" t="str">
        <f t="shared" ca="1" si="13"/>
        <v/>
      </c>
      <c r="AS10" s="68">
        <v>32.1</v>
      </c>
      <c r="AT10" s="68">
        <f t="shared" ca="1" si="24"/>
        <v>31.979096045197739</v>
      </c>
      <c r="AU10" s="68"/>
      <c r="AV10" s="68">
        <f t="shared" ca="1" si="25"/>
        <v>31.979096045197739</v>
      </c>
      <c r="AW10" s="59">
        <f t="shared" ca="1" si="26"/>
        <v>3.2583785311732596</v>
      </c>
      <c r="AY10" s="58">
        <f t="shared" ca="1" si="16"/>
        <v>11.5</v>
      </c>
      <c r="AZ10" s="59">
        <f t="shared" ca="1" si="19"/>
        <v>10.2957</v>
      </c>
      <c r="BA10" s="63"/>
      <c r="BB10" s="71"/>
      <c r="BC10" s="63"/>
      <c r="BD10" s="71"/>
      <c r="BE10" s="63"/>
      <c r="BF10" s="71"/>
      <c r="BG10" s="80">
        <f t="shared" ca="1" si="20"/>
        <v>31.979096045197739</v>
      </c>
      <c r="BH10" s="70">
        <f t="shared" ca="1" si="27"/>
        <v>3.2584</v>
      </c>
    </row>
    <row r="11" spans="1:60">
      <c r="A11" s="55">
        <v>1952</v>
      </c>
      <c r="B11" s="67"/>
      <c r="C11" s="68"/>
      <c r="D11" s="68" t="str">
        <f t="shared" ca="1" si="0"/>
        <v/>
      </c>
      <c r="E11" s="52"/>
      <c r="F11" s="52" t="str">
        <f t="shared" ca="1" si="1"/>
        <v/>
      </c>
      <c r="G11" s="68">
        <v>3.1</v>
      </c>
      <c r="H11" s="68">
        <f t="shared" ca="1" si="17"/>
        <v>12.3</v>
      </c>
      <c r="I11" s="59">
        <f t="shared" ca="1" si="18"/>
        <v>9.6260162601626007</v>
      </c>
      <c r="J11" s="58"/>
      <c r="K11" s="106"/>
      <c r="L11" s="68"/>
      <c r="M11" s="64"/>
      <c r="N11" s="64" t="str">
        <f t="shared" ca="1" si="2"/>
        <v/>
      </c>
      <c r="O11" s="64"/>
      <c r="P11" s="64" t="str">
        <f t="shared" ca="1" si="3"/>
        <v/>
      </c>
      <c r="Q11" s="65"/>
      <c r="R11" s="63"/>
      <c r="S11" s="64"/>
      <c r="T11" s="64" t="str">
        <f t="shared" ca="1" si="4"/>
        <v/>
      </c>
      <c r="U11" s="64"/>
      <c r="V11" s="64" t="str">
        <f t="shared" ca="1" si="5"/>
        <v/>
      </c>
      <c r="W11" s="64"/>
      <c r="X11" s="64" t="str">
        <f t="shared" ca="1" si="6"/>
        <v/>
      </c>
      <c r="Y11" s="65"/>
      <c r="Z11" s="63"/>
      <c r="AA11" s="64"/>
      <c r="AB11" s="64" t="str">
        <f t="shared" ca="1" si="7"/>
        <v/>
      </c>
      <c r="AC11" s="64"/>
      <c r="AD11" s="64" t="str">
        <f t="shared" ca="1" si="8"/>
        <v/>
      </c>
      <c r="AE11" s="64"/>
      <c r="AF11" s="64" t="str">
        <f t="shared" ca="1" si="9"/>
        <v/>
      </c>
      <c r="AG11" s="65"/>
      <c r="AH11" s="67"/>
      <c r="AI11" s="68"/>
      <c r="AJ11" s="68" t="str">
        <f t="shared" ca="1" si="10"/>
        <v/>
      </c>
      <c r="AK11" s="68">
        <v>29.6</v>
      </c>
      <c r="AL11" s="68">
        <f t="shared" ca="1" si="21"/>
        <v>26.922368421052632</v>
      </c>
      <c r="AM11" s="68"/>
      <c r="AN11" s="68">
        <f t="shared" ca="1" si="22"/>
        <v>26.922368421052632</v>
      </c>
      <c r="AO11" s="59">
        <f t="shared" ca="1" si="23"/>
        <v>4.0821074238795756</v>
      </c>
      <c r="AP11" s="67"/>
      <c r="AQ11" s="68"/>
      <c r="AR11" s="68" t="str">
        <f t="shared" ca="1" si="13"/>
        <v/>
      </c>
      <c r="AS11" s="68">
        <v>32.799999999999997</v>
      </c>
      <c r="AT11" s="68">
        <f t="shared" ca="1" si="24"/>
        <v>32.676459510357816</v>
      </c>
      <c r="AU11" s="68"/>
      <c r="AV11" s="68">
        <f t="shared" ca="1" si="25"/>
        <v>32.676459510357816</v>
      </c>
      <c r="AW11" s="59">
        <f t="shared" ca="1" si="26"/>
        <v>3.1888399649591959</v>
      </c>
      <c r="AY11" s="58">
        <f t="shared" ca="1" si="16"/>
        <v>12.3</v>
      </c>
      <c r="AZ11" s="59">
        <f t="shared" ca="1" si="19"/>
        <v>9.6259999999999994</v>
      </c>
      <c r="BA11" s="63"/>
      <c r="BB11" s="71"/>
      <c r="BC11" s="63"/>
      <c r="BD11" s="71"/>
      <c r="BE11" s="63"/>
      <c r="BF11" s="71"/>
      <c r="BG11" s="80">
        <f t="shared" ca="1" si="20"/>
        <v>32.676459510357816</v>
      </c>
      <c r="BH11" s="70">
        <f t="shared" ca="1" si="27"/>
        <v>3.1888000000000001</v>
      </c>
    </row>
    <row r="12" spans="1:60">
      <c r="A12" s="55">
        <v>1953</v>
      </c>
      <c r="B12" s="58"/>
      <c r="C12" s="52"/>
      <c r="D12" s="52" t="str">
        <f t="shared" ca="1" si="0"/>
        <v/>
      </c>
      <c r="E12" s="52"/>
      <c r="F12" s="52" t="str">
        <f t="shared" ca="1" si="1"/>
        <v/>
      </c>
      <c r="G12" s="52">
        <v>3</v>
      </c>
      <c r="H12" s="68">
        <f t="shared" ca="1" si="17"/>
        <v>11.9</v>
      </c>
      <c r="I12" s="59">
        <f t="shared" ca="1" si="18"/>
        <v>9.9495798319327733</v>
      </c>
      <c r="J12" s="58"/>
      <c r="K12" s="106"/>
      <c r="L12" s="52"/>
      <c r="M12" s="64"/>
      <c r="N12" s="64" t="str">
        <f t="shared" ca="1" si="2"/>
        <v/>
      </c>
      <c r="O12" s="64"/>
      <c r="P12" s="64" t="str">
        <f t="shared" ca="1" si="3"/>
        <v/>
      </c>
      <c r="Q12" s="65"/>
      <c r="R12" s="63"/>
      <c r="S12" s="64"/>
      <c r="T12" s="64" t="str">
        <f t="shared" ca="1" si="4"/>
        <v/>
      </c>
      <c r="U12" s="64"/>
      <c r="V12" s="64" t="str">
        <f t="shared" ca="1" si="5"/>
        <v/>
      </c>
      <c r="W12" s="64"/>
      <c r="X12" s="64" t="str">
        <f t="shared" ca="1" si="6"/>
        <v/>
      </c>
      <c r="Y12" s="65"/>
      <c r="Z12" s="63"/>
      <c r="AA12" s="64"/>
      <c r="AB12" s="64" t="str">
        <f t="shared" ca="1" si="7"/>
        <v/>
      </c>
      <c r="AC12" s="64"/>
      <c r="AD12" s="64" t="str">
        <f t="shared" ca="1" si="8"/>
        <v/>
      </c>
      <c r="AE12" s="64"/>
      <c r="AF12" s="64" t="str">
        <f t="shared" ca="1" si="9"/>
        <v/>
      </c>
      <c r="AG12" s="65"/>
      <c r="AH12" s="67"/>
      <c r="AI12" s="68"/>
      <c r="AJ12" s="68" t="str">
        <f t="shared" ca="1" si="10"/>
        <v/>
      </c>
      <c r="AK12" s="68">
        <v>31</v>
      </c>
      <c r="AL12" s="68">
        <f t="shared" ca="1" si="21"/>
        <v>28.195723684210527</v>
      </c>
      <c r="AM12" s="68"/>
      <c r="AN12" s="68">
        <f t="shared" ca="1" si="22"/>
        <v>28.195723684210527</v>
      </c>
      <c r="AO12" s="59">
        <f t="shared" ca="1" si="23"/>
        <v>3.8977541853817885</v>
      </c>
      <c r="AP12" s="58"/>
      <c r="AQ12" s="52"/>
      <c r="AR12" s="52" t="str">
        <f t="shared" ca="1" si="13"/>
        <v/>
      </c>
      <c r="AS12" s="68">
        <v>32</v>
      </c>
      <c r="AT12" s="68">
        <f t="shared" ca="1" si="24"/>
        <v>31.879472693032014</v>
      </c>
      <c r="AU12" s="68"/>
      <c r="AV12" s="68">
        <f t="shared" ca="1" si="25"/>
        <v>31.879472693032014</v>
      </c>
      <c r="AW12" s="59">
        <f t="shared" ca="1" si="26"/>
        <v>3.2685609640831759</v>
      </c>
      <c r="AY12" s="58">
        <f t="shared" ca="1" si="16"/>
        <v>11.9</v>
      </c>
      <c r="AZ12" s="59">
        <f t="shared" ca="1" si="19"/>
        <v>9.9496000000000002</v>
      </c>
      <c r="BA12" s="63"/>
      <c r="BB12" s="71"/>
      <c r="BC12" s="63"/>
      <c r="BD12" s="71"/>
      <c r="BE12" s="63"/>
      <c r="BF12" s="71"/>
      <c r="BG12" s="80">
        <f t="shared" ca="1" si="20"/>
        <v>31.879472693032014</v>
      </c>
      <c r="BH12" s="70">
        <f t="shared" ca="1" si="27"/>
        <v>3.2686000000000002</v>
      </c>
    </row>
    <row r="13" spans="1:60">
      <c r="A13" s="55">
        <v>1954</v>
      </c>
      <c r="B13" s="58"/>
      <c r="C13" s="52"/>
      <c r="D13" s="52" t="str">
        <f t="shared" ca="1" si="0"/>
        <v/>
      </c>
      <c r="E13" s="52"/>
      <c r="F13" s="52" t="str">
        <f t="shared" ca="1" si="1"/>
        <v/>
      </c>
      <c r="G13" s="52">
        <v>3</v>
      </c>
      <c r="H13" s="68">
        <f t="shared" ca="1" si="17"/>
        <v>11.9</v>
      </c>
      <c r="I13" s="59">
        <f t="shared" ca="1" si="18"/>
        <v>9.9495798319327733</v>
      </c>
      <c r="J13" s="58"/>
      <c r="K13" s="106"/>
      <c r="L13" s="52"/>
      <c r="M13" s="64"/>
      <c r="N13" s="64" t="str">
        <f t="shared" ca="1" si="2"/>
        <v/>
      </c>
      <c r="O13" s="64"/>
      <c r="P13" s="64" t="str">
        <f t="shared" ca="1" si="3"/>
        <v/>
      </c>
      <c r="Q13" s="65"/>
      <c r="R13" s="63"/>
      <c r="S13" s="64"/>
      <c r="T13" s="64" t="str">
        <f t="shared" ca="1" si="4"/>
        <v/>
      </c>
      <c r="U13" s="64"/>
      <c r="V13" s="64" t="str">
        <f t="shared" ca="1" si="5"/>
        <v/>
      </c>
      <c r="W13" s="64"/>
      <c r="X13" s="64" t="str">
        <f t="shared" ca="1" si="6"/>
        <v/>
      </c>
      <c r="Y13" s="65"/>
      <c r="Z13" s="63"/>
      <c r="AA13" s="64"/>
      <c r="AB13" s="64" t="str">
        <f t="shared" ca="1" si="7"/>
        <v/>
      </c>
      <c r="AC13" s="64"/>
      <c r="AD13" s="64" t="str">
        <f t="shared" ca="1" si="8"/>
        <v/>
      </c>
      <c r="AE13" s="64"/>
      <c r="AF13" s="64" t="str">
        <f t="shared" ca="1" si="9"/>
        <v/>
      </c>
      <c r="AG13" s="65"/>
      <c r="AH13" s="67"/>
      <c r="AI13" s="68"/>
      <c r="AJ13" s="68" t="str">
        <f t="shared" ca="1" si="10"/>
        <v/>
      </c>
      <c r="AK13" s="68">
        <v>29.8</v>
      </c>
      <c r="AL13" s="68">
        <f t="shared" ca="1" si="21"/>
        <v>27.104276315789477</v>
      </c>
      <c r="AM13" s="68"/>
      <c r="AN13" s="68">
        <f t="shared" ca="1" si="22"/>
        <v>27.104276315789477</v>
      </c>
      <c r="AO13" s="59">
        <f t="shared" ca="1" si="23"/>
        <v>4.0547107297595781</v>
      </c>
      <c r="AP13" s="58"/>
      <c r="AQ13" s="52"/>
      <c r="AR13" s="52" t="str">
        <f t="shared" ca="1" si="13"/>
        <v/>
      </c>
      <c r="AS13" s="68">
        <v>31.5</v>
      </c>
      <c r="AT13" s="68">
        <f t="shared" ca="1" si="24"/>
        <v>31.381355932203387</v>
      </c>
      <c r="AU13" s="68"/>
      <c r="AV13" s="68">
        <f t="shared" ca="1" si="25"/>
        <v>31.381355932203387</v>
      </c>
      <c r="AW13" s="59">
        <f t="shared" ca="1" si="26"/>
        <v>3.3204428841479885</v>
      </c>
      <c r="AY13" s="58">
        <f t="shared" ca="1" si="16"/>
        <v>11.9</v>
      </c>
      <c r="AZ13" s="59">
        <f t="shared" ca="1" si="19"/>
        <v>9.9496000000000002</v>
      </c>
      <c r="BA13" s="63"/>
      <c r="BB13" s="71"/>
      <c r="BC13" s="63"/>
      <c r="BD13" s="71"/>
      <c r="BE13" s="63"/>
      <c r="BF13" s="71"/>
      <c r="BG13" s="80">
        <f t="shared" ca="1" si="20"/>
        <v>31.381355932203387</v>
      </c>
      <c r="BH13" s="70">
        <f t="shared" ca="1" si="27"/>
        <v>3.3203999999999998</v>
      </c>
    </row>
    <row r="14" spans="1:60">
      <c r="A14" s="55">
        <v>1955</v>
      </c>
      <c r="B14" s="58"/>
      <c r="C14" s="52"/>
      <c r="D14" s="52" t="str">
        <f t="shared" ca="1" si="0"/>
        <v/>
      </c>
      <c r="E14" s="52"/>
      <c r="F14" s="52" t="str">
        <f t="shared" ca="1" si="1"/>
        <v/>
      </c>
      <c r="G14" s="52">
        <v>3.2</v>
      </c>
      <c r="H14" s="68">
        <f t="shared" ca="1" si="17"/>
        <v>12.7</v>
      </c>
      <c r="I14" s="59">
        <f t="shared" ca="1" si="18"/>
        <v>9.3228346456692925</v>
      </c>
      <c r="J14" s="58"/>
      <c r="K14" s="106"/>
      <c r="L14" s="52"/>
      <c r="M14" s="64"/>
      <c r="N14" s="64" t="str">
        <f t="shared" ca="1" si="2"/>
        <v/>
      </c>
      <c r="O14" s="64"/>
      <c r="P14" s="64" t="str">
        <f t="shared" ca="1" si="3"/>
        <v/>
      </c>
      <c r="Q14" s="65"/>
      <c r="R14" s="63"/>
      <c r="S14" s="64"/>
      <c r="T14" s="64" t="str">
        <f t="shared" ca="1" si="4"/>
        <v/>
      </c>
      <c r="U14" s="64"/>
      <c r="V14" s="64" t="str">
        <f t="shared" ca="1" si="5"/>
        <v/>
      </c>
      <c r="W14" s="64"/>
      <c r="X14" s="64" t="str">
        <f t="shared" ca="1" si="6"/>
        <v/>
      </c>
      <c r="Y14" s="65"/>
      <c r="Z14" s="63"/>
      <c r="AA14" s="64"/>
      <c r="AB14" s="64" t="str">
        <f t="shared" ca="1" si="7"/>
        <v/>
      </c>
      <c r="AC14" s="64"/>
      <c r="AD14" s="64" t="str">
        <f t="shared" ca="1" si="8"/>
        <v/>
      </c>
      <c r="AE14" s="64"/>
      <c r="AF14" s="64" t="str">
        <f t="shared" ca="1" si="9"/>
        <v/>
      </c>
      <c r="AG14" s="65"/>
      <c r="AH14" s="67"/>
      <c r="AI14" s="68"/>
      <c r="AJ14" s="68" t="str">
        <f t="shared" ca="1" si="10"/>
        <v/>
      </c>
      <c r="AK14" s="68">
        <v>30.6</v>
      </c>
      <c r="AL14" s="68">
        <f t="shared" ca="1" si="21"/>
        <v>27.831907894736844</v>
      </c>
      <c r="AM14" s="68"/>
      <c r="AN14" s="68">
        <f t="shared" ca="1" si="22"/>
        <v>27.831907894736844</v>
      </c>
      <c r="AO14" s="59">
        <f t="shared" ca="1" si="23"/>
        <v>3.9487052204848183</v>
      </c>
      <c r="AP14" s="58"/>
      <c r="AQ14" s="52"/>
      <c r="AR14" s="52" t="str">
        <f t="shared" ca="1" si="13"/>
        <v/>
      </c>
      <c r="AS14" s="68">
        <v>32.1</v>
      </c>
      <c r="AT14" s="68">
        <f t="shared" ca="1" si="24"/>
        <v>31.979096045197739</v>
      </c>
      <c r="AU14" s="68"/>
      <c r="AV14" s="68">
        <f t="shared" ca="1" si="25"/>
        <v>31.979096045197739</v>
      </c>
      <c r="AW14" s="59">
        <f t="shared" ca="1" si="26"/>
        <v>3.2583785311732596</v>
      </c>
      <c r="AY14" s="58">
        <f t="shared" ca="1" si="16"/>
        <v>12.7</v>
      </c>
      <c r="AZ14" s="59">
        <f t="shared" ca="1" si="19"/>
        <v>9.3228000000000009</v>
      </c>
      <c r="BA14" s="63"/>
      <c r="BB14" s="71"/>
      <c r="BC14" s="63"/>
      <c r="BD14" s="71"/>
      <c r="BE14" s="63"/>
      <c r="BF14" s="71"/>
      <c r="BG14" s="80">
        <f t="shared" ca="1" si="20"/>
        <v>31.979096045197739</v>
      </c>
      <c r="BH14" s="70">
        <f t="shared" ca="1" si="27"/>
        <v>3.2584</v>
      </c>
    </row>
    <row r="15" spans="1:60">
      <c r="A15" s="55">
        <v>1956</v>
      </c>
      <c r="B15" s="58"/>
      <c r="C15" s="52"/>
      <c r="D15" s="52" t="str">
        <f t="shared" ca="1" si="0"/>
        <v/>
      </c>
      <c r="E15" s="52"/>
      <c r="F15" s="52" t="str">
        <f t="shared" ca="1" si="1"/>
        <v/>
      </c>
      <c r="G15" s="52">
        <v>3.2</v>
      </c>
      <c r="H15" s="68">
        <f t="shared" ca="1" si="17"/>
        <v>12.7</v>
      </c>
      <c r="I15" s="59">
        <f t="shared" ca="1" si="18"/>
        <v>9.3228346456692925</v>
      </c>
      <c r="J15" s="58"/>
      <c r="K15" s="106"/>
      <c r="L15" s="52"/>
      <c r="M15" s="64"/>
      <c r="N15" s="64" t="str">
        <f t="shared" ca="1" si="2"/>
        <v/>
      </c>
      <c r="O15" s="64"/>
      <c r="P15" s="64" t="str">
        <f t="shared" ca="1" si="3"/>
        <v/>
      </c>
      <c r="Q15" s="65"/>
      <c r="R15" s="63"/>
      <c r="S15" s="64"/>
      <c r="T15" s="64" t="str">
        <f t="shared" ca="1" si="4"/>
        <v/>
      </c>
      <c r="U15" s="64"/>
      <c r="V15" s="64" t="str">
        <f t="shared" ca="1" si="5"/>
        <v/>
      </c>
      <c r="W15" s="64"/>
      <c r="X15" s="64" t="str">
        <f t="shared" ca="1" si="6"/>
        <v/>
      </c>
      <c r="Y15" s="65"/>
      <c r="Z15" s="63"/>
      <c r="AA15" s="64"/>
      <c r="AB15" s="64" t="str">
        <f t="shared" ca="1" si="7"/>
        <v/>
      </c>
      <c r="AC15" s="64"/>
      <c r="AD15" s="64" t="str">
        <f t="shared" ca="1" si="8"/>
        <v/>
      </c>
      <c r="AE15" s="64"/>
      <c r="AF15" s="64" t="str">
        <f t="shared" ca="1" si="9"/>
        <v/>
      </c>
      <c r="AG15" s="65"/>
      <c r="AH15" s="67"/>
      <c r="AI15" s="68"/>
      <c r="AJ15" s="68" t="str">
        <f t="shared" ca="1" si="10"/>
        <v/>
      </c>
      <c r="AK15" s="68">
        <v>32.200000000000003</v>
      </c>
      <c r="AL15" s="68">
        <f t="shared" ca="1" si="21"/>
        <v>29.287171052631582</v>
      </c>
      <c r="AM15" s="68"/>
      <c r="AN15" s="68">
        <f t="shared" ca="1" si="22"/>
        <v>29.287171052631582</v>
      </c>
      <c r="AO15" s="59">
        <f t="shared" ca="1" si="23"/>
        <v>3.7524962654296719</v>
      </c>
      <c r="AP15" s="58"/>
      <c r="AQ15" s="52"/>
      <c r="AR15" s="52" t="str">
        <f t="shared" ca="1" si="13"/>
        <v/>
      </c>
      <c r="AS15" s="68">
        <v>32.6</v>
      </c>
      <c r="AT15" s="68">
        <f t="shared" ca="1" si="24"/>
        <v>32.477212806026365</v>
      </c>
      <c r="AU15" s="68"/>
      <c r="AV15" s="68">
        <f t="shared" ca="1" si="25"/>
        <v>32.477212806026365</v>
      </c>
      <c r="AW15" s="59">
        <f t="shared" ca="1" si="26"/>
        <v>3.2084034003270436</v>
      </c>
      <c r="AY15" s="58">
        <f t="shared" ca="1" si="16"/>
        <v>12.7</v>
      </c>
      <c r="AZ15" s="59">
        <f t="shared" ca="1" si="19"/>
        <v>9.3228000000000009</v>
      </c>
      <c r="BA15" s="63"/>
      <c r="BB15" s="71"/>
      <c r="BC15" s="63"/>
      <c r="BD15" s="71"/>
      <c r="BE15" s="63"/>
      <c r="BF15" s="71"/>
      <c r="BG15" s="80">
        <f t="shared" ca="1" si="20"/>
        <v>32.477212806026365</v>
      </c>
      <c r="BH15" s="70">
        <f t="shared" ca="1" si="27"/>
        <v>3.2084000000000001</v>
      </c>
    </row>
    <row r="16" spans="1:60">
      <c r="A16" s="55">
        <v>1957</v>
      </c>
      <c r="B16" s="58"/>
      <c r="C16" s="52"/>
      <c r="D16" s="52" t="str">
        <f t="shared" ca="1" si="0"/>
        <v/>
      </c>
      <c r="E16" s="52"/>
      <c r="F16" s="52" t="str">
        <f t="shared" ca="1" si="1"/>
        <v/>
      </c>
      <c r="G16" s="52">
        <v>3.4</v>
      </c>
      <c r="H16" s="68">
        <f t="shared" ca="1" si="17"/>
        <v>13.4</v>
      </c>
      <c r="I16" s="59">
        <f t="shared" ca="1" si="18"/>
        <v>8.8358208955223887</v>
      </c>
      <c r="J16" s="58"/>
      <c r="K16" s="106"/>
      <c r="L16" s="52"/>
      <c r="M16" s="64"/>
      <c r="N16" s="64" t="str">
        <f t="shared" ca="1" si="2"/>
        <v/>
      </c>
      <c r="O16" s="64"/>
      <c r="P16" s="64" t="str">
        <f t="shared" ca="1" si="3"/>
        <v/>
      </c>
      <c r="Q16" s="65"/>
      <c r="R16" s="63"/>
      <c r="S16" s="64"/>
      <c r="T16" s="64" t="str">
        <f t="shared" ca="1" si="4"/>
        <v/>
      </c>
      <c r="U16" s="64"/>
      <c r="V16" s="64" t="str">
        <f t="shared" ca="1" si="5"/>
        <v/>
      </c>
      <c r="W16" s="64"/>
      <c r="X16" s="64" t="str">
        <f t="shared" ca="1" si="6"/>
        <v/>
      </c>
      <c r="Y16" s="65"/>
      <c r="Z16" s="63"/>
      <c r="AA16" s="64"/>
      <c r="AB16" s="64" t="str">
        <f t="shared" ca="1" si="7"/>
        <v/>
      </c>
      <c r="AC16" s="64"/>
      <c r="AD16" s="64" t="str">
        <f t="shared" ca="1" si="8"/>
        <v/>
      </c>
      <c r="AE16" s="64"/>
      <c r="AF16" s="64" t="str">
        <f t="shared" ca="1" si="9"/>
        <v/>
      </c>
      <c r="AG16" s="65"/>
      <c r="AH16" s="67"/>
      <c r="AI16" s="68"/>
      <c r="AJ16" s="68" t="str">
        <f t="shared" ca="1" si="10"/>
        <v/>
      </c>
      <c r="AK16" s="68">
        <v>33.9</v>
      </c>
      <c r="AL16" s="68">
        <f t="shared" ca="1" si="21"/>
        <v>30.833388157894735</v>
      </c>
      <c r="AM16" s="68"/>
      <c r="AN16" s="68">
        <f t="shared" ca="1" si="22"/>
        <v>30.833388157894735</v>
      </c>
      <c r="AO16" s="59">
        <f t="shared" ca="1" si="23"/>
        <v>3.5643179866323145</v>
      </c>
      <c r="AP16" s="58"/>
      <c r="AQ16" s="52"/>
      <c r="AR16" s="52" t="str">
        <f t="shared" ca="1" si="13"/>
        <v/>
      </c>
      <c r="AS16" s="68">
        <v>33.200000000000003</v>
      </c>
      <c r="AT16" s="68">
        <f t="shared" ca="1" si="24"/>
        <v>33.074952919020717</v>
      </c>
      <c r="AU16" s="68"/>
      <c r="AV16" s="68">
        <f t="shared" ca="1" si="25"/>
        <v>33.074952919020717</v>
      </c>
      <c r="AW16" s="59">
        <f t="shared" ca="1" si="26"/>
        <v>3.1504202063452298</v>
      </c>
      <c r="AY16" s="58">
        <f t="shared" ca="1" si="16"/>
        <v>13.4</v>
      </c>
      <c r="AZ16" s="59">
        <f t="shared" ca="1" si="19"/>
        <v>8.8358000000000008</v>
      </c>
      <c r="BA16" s="63"/>
      <c r="BB16" s="71"/>
      <c r="BC16" s="63"/>
      <c r="BD16" s="71"/>
      <c r="BE16" s="63"/>
      <c r="BF16" s="71"/>
      <c r="BG16" s="80">
        <f t="shared" ca="1" si="20"/>
        <v>33.074952919020717</v>
      </c>
      <c r="BH16" s="70">
        <f t="shared" ca="1" si="27"/>
        <v>3.1503999999999999</v>
      </c>
    </row>
    <row r="17" spans="1:61">
      <c r="A17" s="55">
        <v>1958</v>
      </c>
      <c r="B17" s="58"/>
      <c r="C17" s="52"/>
      <c r="D17" s="52" t="str">
        <f t="shared" ca="1" si="0"/>
        <v/>
      </c>
      <c r="E17" s="52">
        <v>16.5</v>
      </c>
      <c r="F17" s="52">
        <f t="shared" ca="1" si="1"/>
        <v>13.840909090909092</v>
      </c>
      <c r="G17" s="52">
        <v>3.5</v>
      </c>
      <c r="H17" s="68">
        <f t="shared" ca="1" si="17"/>
        <v>13.8</v>
      </c>
      <c r="I17" s="59">
        <f t="shared" ca="1" si="18"/>
        <v>8.579710144927537</v>
      </c>
      <c r="J17" s="58"/>
      <c r="K17" s="106"/>
      <c r="L17" s="52"/>
      <c r="M17" s="52">
        <v>19.399999999999999</v>
      </c>
      <c r="N17" s="52">
        <f ca="1">IF(AND(L17="",M17=""),"",IF(M17="",L17,OFFSET(L$1,MATCH(0,L:L,-1)-COUNT(L$3:L$100),0)*M17/OFFSET(M$1,MATCH(0,M:M,-1)-1,0)))</f>
        <v>20.897794117647059</v>
      </c>
      <c r="O17" s="52"/>
      <c r="P17" s="52">
        <f ca="1">IF(AND(N17="",O17=""),"",IF(O17="",N17,OFFSET(N$1,MATCH(0,N:N,-1)-COUNT(N$3:N$100),0)*O17/OFFSET(O$1,MATCH(0,O:O,-1)-1,0)))</f>
        <v>20.897794117647059</v>
      </c>
      <c r="Q17" s="59">
        <f ca="1">OFFSET($P$1,MATCH($A$1,$A$2:$A$79,0),0)/P17</f>
        <v>5.7613736321733926</v>
      </c>
      <c r="R17" s="58"/>
      <c r="S17" s="52"/>
      <c r="T17" s="52" t="str">
        <f t="shared" ca="1" si="4"/>
        <v/>
      </c>
      <c r="U17" s="52">
        <v>68.3</v>
      </c>
      <c r="V17" s="52">
        <f ca="1">IF(AND(T17="",U17=""),"",IF(U17="",T17,OFFSET(T$1,MATCH(0,T:T,-1)-COUNT(T$3:T$100),0)*U17/OFFSET(U$1,MATCH(0,U:U,-1)-1,0)))</f>
        <v>97.453446191051981</v>
      </c>
      <c r="W17" s="52"/>
      <c r="X17" s="52">
        <f ca="1">IF(AND(V17="",W17=""),"",IF(W17="",V17,OFFSET(V$1,MATCH(0,V:V,-1)-COUNT(V$3:V$100),0)*W17/OFFSET(W$1,MATCH(0,W:W,-1)-1,0)))</f>
        <v>97.453446191051981</v>
      </c>
      <c r="Y17" s="59">
        <f ca="1">OFFSET($X$1,MATCH($A$1,$A$2:$A$79,0),0)/X17</f>
        <v>1.0179219296721842</v>
      </c>
      <c r="Z17" s="58"/>
      <c r="AA17" s="52"/>
      <c r="AB17" s="52" t="str">
        <f t="shared" ca="1" si="7"/>
        <v/>
      </c>
      <c r="AC17" s="52">
        <v>91.1</v>
      </c>
      <c r="AD17" s="52">
        <f ca="1">IF(AND(AB17="",AC17=""),"",IF(AC17="",AB17,OFFSET(AB$1,MATCH(0,AB:AB,-1)-COUNT(AB$3:AB$100),0)*AC17/OFFSET(AC$1,MATCH(0,AC:AC,-1)-1,0)))</f>
        <v>108.3649193548387</v>
      </c>
      <c r="AE17" s="52"/>
      <c r="AF17" s="52">
        <f ca="1">IF(AND(AD17="",AE17=""),"",IF(AE17="",AD17,OFFSET(AD$1,MATCH(0,AD:AD,-1)-COUNT(AD$3:AD$100),0)*AE17/OFFSET(AE$1,MATCH(0,AE:AE,-1)-1,0)))</f>
        <v>108.3649193548387</v>
      </c>
      <c r="AG17" s="59">
        <f ca="1">OFFSET($AF$1,MATCH($A$1,$A$2:$A$79,0),0)/AF17</f>
        <v>0.91542540326331656</v>
      </c>
      <c r="AH17" s="58"/>
      <c r="AI17" s="52"/>
      <c r="AJ17" s="52" t="str">
        <f t="shared" ca="1" si="10"/>
        <v/>
      </c>
      <c r="AK17" s="52">
        <v>35</v>
      </c>
      <c r="AL17" s="52">
        <f t="shared" ca="1" si="21"/>
        <v>31.83388157894737</v>
      </c>
      <c r="AM17" s="52"/>
      <c r="AN17" s="52">
        <f t="shared" ca="1" si="22"/>
        <v>31.83388157894737</v>
      </c>
      <c r="AO17" s="59">
        <f t="shared" ca="1" si="23"/>
        <v>3.4522965641952985</v>
      </c>
      <c r="AP17" s="58"/>
      <c r="AQ17" s="52"/>
      <c r="AR17" s="52" t="str">
        <f t="shared" ca="1" si="13"/>
        <v/>
      </c>
      <c r="AS17" s="52">
        <v>33</v>
      </c>
      <c r="AT17" s="52">
        <f t="shared" ca="1" si="24"/>
        <v>32.875706214689266</v>
      </c>
      <c r="AU17" s="52"/>
      <c r="AV17" s="68">
        <f t="shared" ca="1" si="25"/>
        <v>32.875706214689266</v>
      </c>
      <c r="AW17" s="59">
        <f t="shared" ca="1" si="26"/>
        <v>3.1695136621412612</v>
      </c>
      <c r="AY17" s="58">
        <f t="shared" ca="1" si="16"/>
        <v>13.8</v>
      </c>
      <c r="AZ17" s="59">
        <f t="shared" ca="1" si="19"/>
        <v>8.5797000000000008</v>
      </c>
      <c r="BA17" s="58">
        <f t="shared" ref="BA17:BA76" ca="1" si="28">0.7*P17+0.3*X17</f>
        <v>43.864489739668535</v>
      </c>
      <c r="BB17" s="70">
        <f ca="1">ROUND(OFFSET($BA$1,MATCH($A$1,$A$2:$A$79,0),0)/BA17,4)</f>
        <v>2.5998000000000001</v>
      </c>
      <c r="BC17" s="58">
        <f t="shared" ref="BC17:BC77" ca="1" si="29">0.5*P17+0.15*AF17+0.35*AN17</f>
        <v>37.845493514680911</v>
      </c>
      <c r="BD17" s="70">
        <f ca="1">ROUND(OFFSET($BC$1,MATCH($A$1,$A$2:$A$79,0),0)/BC17,4)</f>
        <v>3.0002</v>
      </c>
      <c r="BE17" s="58">
        <f t="shared" ref="BE17:BE77" ca="1" si="30">0.35*P17+AV17*0.65</f>
        <v>28.683436980724494</v>
      </c>
      <c r="BF17" s="70">
        <f ca="1">ROUND(OFFSET($BE$1,MATCH($A$1,$A$2:$A$79,0),0)/BE17,4)</f>
        <v>3.8304</v>
      </c>
      <c r="BG17" s="80">
        <f t="shared" ca="1" si="20"/>
        <v>32.875706214689266</v>
      </c>
      <c r="BH17" s="70">
        <f t="shared" ca="1" si="27"/>
        <v>3.1695000000000002</v>
      </c>
    </row>
    <row r="18" spans="1:61">
      <c r="A18" s="55">
        <v>1959</v>
      </c>
      <c r="B18" s="58"/>
      <c r="C18" s="52"/>
      <c r="D18" s="52" t="str">
        <f t="shared" ca="1" si="0"/>
        <v/>
      </c>
      <c r="E18" s="52">
        <v>17.100000000000001</v>
      </c>
      <c r="F18" s="52">
        <f t="shared" ca="1" si="1"/>
        <v>14.34421487603306</v>
      </c>
      <c r="G18" s="52"/>
      <c r="H18" s="68">
        <f t="shared" ca="1" si="17"/>
        <v>14.3</v>
      </c>
      <c r="I18" s="59">
        <f t="shared" ca="1" si="18"/>
        <v>8.27972027972028</v>
      </c>
      <c r="J18" s="58"/>
      <c r="K18" s="106"/>
      <c r="L18" s="52"/>
      <c r="M18" s="52">
        <v>20.9</v>
      </c>
      <c r="N18" s="52">
        <f t="shared" ref="N18:N79" ca="1" si="31">IF(AND(L18="",M18=""),"",IF(M18="",L18,OFFSET(L$1,MATCH(0,L:L,-1)-COUNT(L$3:L$100),0)*M18/OFFSET(M$1,MATCH(0,M:M,-1)-1,0)))</f>
        <v>22.513602941176472</v>
      </c>
      <c r="O18" s="52"/>
      <c r="P18" s="52">
        <f t="shared" ref="P18:P77" ca="1" si="32">IF(AND(N18="",O18=""),"",IF(O18="",N18,OFFSET(N$1,MATCH(0,N:N,-1)-COUNT(N$3:N$100),0)*O18/OFFSET(O$1,MATCH(0,O:O,-1)-1,0)))</f>
        <v>22.513602941176472</v>
      </c>
      <c r="Q18" s="59">
        <f t="shared" ref="Q18:Q77" ca="1" si="33">OFFSET($P$1,MATCH($A$1,$A$2:$A$79,0),0)/P18</f>
        <v>5.3478779169456372</v>
      </c>
      <c r="R18" s="58"/>
      <c r="S18" s="52"/>
      <c r="T18" s="52" t="str">
        <f t="shared" ca="1" si="4"/>
        <v/>
      </c>
      <c r="U18" s="52">
        <v>69.599999999999994</v>
      </c>
      <c r="V18" s="52">
        <f t="shared" ref="V18:V79" ca="1" si="34">IF(AND(T18="",U18=""),"",IF(U18="",T18,OFFSET(T$1,MATCH(0,T:T,-1)-COUNT(T$3:T$100),0)*U18/OFFSET(U$1,MATCH(0,U:U,-1)-1,0)))</f>
        <v>99.308343409915338</v>
      </c>
      <c r="W18" s="52"/>
      <c r="X18" s="52">
        <f t="shared" ref="X18:X79" ca="1" si="35">IF(AND(V18="",W18=""),"",IF(W18="",V18,OFFSET(V$1,MATCH(0,V:V,-1)-COUNT(V$3:V$100),0)*W18/OFFSET(W$1,MATCH(0,W:W,-1)-1,0)))</f>
        <v>99.308343409915338</v>
      </c>
      <c r="Y18" s="59">
        <f t="shared" ref="Y18:Y79" ca="1" si="36">OFFSET($X$1,MATCH($A$1,$A$2:$A$79,0),0)/X18</f>
        <v>0.99890902006623827</v>
      </c>
      <c r="Z18" s="58"/>
      <c r="AA18" s="52"/>
      <c r="AB18" s="52" t="str">
        <f t="shared" ca="1" si="7"/>
        <v/>
      </c>
      <c r="AC18" s="52">
        <v>93</v>
      </c>
      <c r="AD18" s="52">
        <f t="shared" ref="AD18:AD77" ca="1" si="37">IF(AND(AB18="",AC18=""),"",IF(AC18="",AB18,OFFSET(AB$1,MATCH(0,AB:AB,-1)-COUNT(AB$3:AB$100),0)*AC18/OFFSET(AC$1,MATCH(0,AC:AC,-1)-1,0)))</f>
        <v>110.625</v>
      </c>
      <c r="AE18" s="52"/>
      <c r="AF18" s="52">
        <f t="shared" ref="AF18:AF77" ca="1" si="38">IF(AND(AD18="",AE18=""),"",IF(AE18="",AD18,OFFSET(AD$1,MATCH(0,AD:AD,-1)-COUNT(AD$3:AD$100),0)*AE18/OFFSET(AE$1,MATCH(0,AE:AE,-1)-1,0)))</f>
        <v>110.625</v>
      </c>
      <c r="AG18" s="59">
        <f t="shared" ref="AG18:AG77" ca="1" si="39">OFFSET($AF$1,MATCH($A$1,$A$2:$A$79,0),0)/AF18</f>
        <v>0.89672316384180795</v>
      </c>
      <c r="AH18" s="58"/>
      <c r="AI18" s="52"/>
      <c r="AJ18" s="52" t="str">
        <f t="shared" ca="1" si="10"/>
        <v/>
      </c>
      <c r="AK18" s="52">
        <v>34.200000000000003</v>
      </c>
      <c r="AL18" s="52">
        <f t="shared" ca="1" si="21"/>
        <v>31.106250000000003</v>
      </c>
      <c r="AM18" s="52"/>
      <c r="AN18" s="52">
        <f t="shared" ca="1" si="22"/>
        <v>31.106250000000003</v>
      </c>
      <c r="AO18" s="59">
        <f t="shared" ca="1" si="23"/>
        <v>3.5330520393811531</v>
      </c>
      <c r="AP18" s="58"/>
      <c r="AQ18" s="52"/>
      <c r="AR18" s="52" t="str">
        <f t="shared" ca="1" si="13"/>
        <v/>
      </c>
      <c r="AS18" s="52">
        <v>32.799999999999997</v>
      </c>
      <c r="AT18" s="52">
        <f t="shared" ca="1" si="24"/>
        <v>32.676459510357816</v>
      </c>
      <c r="AU18" s="52"/>
      <c r="AV18" s="68">
        <f t="shared" ca="1" si="25"/>
        <v>32.676459510357816</v>
      </c>
      <c r="AW18" s="59">
        <f t="shared" ca="1" si="26"/>
        <v>3.1888399649591959</v>
      </c>
      <c r="AY18" s="58">
        <f t="shared" ca="1" si="16"/>
        <v>14.3</v>
      </c>
      <c r="AZ18" s="59">
        <f t="shared" ca="1" si="19"/>
        <v>8.2797000000000001</v>
      </c>
      <c r="BA18" s="58">
        <f t="shared" ca="1" si="28"/>
        <v>45.552025081798128</v>
      </c>
      <c r="BB18" s="70">
        <f t="shared" ref="BB18:BB79" ca="1" si="40">ROUND(OFFSET($BA$1,MATCH($A$1,$A$2:$A$79,0),0)/BA18,4)</f>
        <v>2.5034999999999998</v>
      </c>
      <c r="BC18" s="58">
        <f t="shared" ca="1" si="29"/>
        <v>38.737738970588239</v>
      </c>
      <c r="BD18" s="70">
        <f t="shared" ref="BD18:BD79" ca="1" si="41">ROUND(OFFSET($BC$1,MATCH($A$1,$A$2:$A$79,0),0)/BC18,4)</f>
        <v>2.9310999999999998</v>
      </c>
      <c r="BE18" s="58">
        <f t="shared" ca="1" si="30"/>
        <v>29.119459711144344</v>
      </c>
      <c r="BF18" s="70">
        <f t="shared" ref="BF18:BF79" ca="1" si="42">ROUND(OFFSET($BE$1,MATCH($A$1,$A$2:$A$79,0),0)/BE18,4)</f>
        <v>3.7730999999999999</v>
      </c>
      <c r="BG18" s="80">
        <f t="shared" ca="1" si="20"/>
        <v>32.676459510357816</v>
      </c>
      <c r="BH18" s="70">
        <f t="shared" ca="1" si="27"/>
        <v>3.1888000000000001</v>
      </c>
    </row>
    <row r="19" spans="1:61">
      <c r="A19" s="55">
        <v>1960</v>
      </c>
      <c r="B19" s="58"/>
      <c r="C19" s="52"/>
      <c r="D19" s="52" t="str">
        <f t="shared" ca="1" si="0"/>
        <v/>
      </c>
      <c r="E19" s="52">
        <v>18.3</v>
      </c>
      <c r="F19" s="52">
        <f t="shared" ca="1" si="1"/>
        <v>15.350826446280992</v>
      </c>
      <c r="G19" s="52"/>
      <c r="H19" s="68">
        <f t="shared" ca="1" si="17"/>
        <v>15.4</v>
      </c>
      <c r="I19" s="59">
        <f t="shared" ca="1" si="18"/>
        <v>7.6883116883116882</v>
      </c>
      <c r="J19" s="58"/>
      <c r="K19" s="106"/>
      <c r="L19" s="52"/>
      <c r="M19" s="52">
        <v>22.5</v>
      </c>
      <c r="N19" s="52">
        <f t="shared" ca="1" si="31"/>
        <v>24.237132352941178</v>
      </c>
      <c r="O19" s="52"/>
      <c r="P19" s="52">
        <f t="shared" ca="1" si="32"/>
        <v>24.237132352941178</v>
      </c>
      <c r="Q19" s="59">
        <f t="shared" ca="1" si="33"/>
        <v>4.9675843761850587</v>
      </c>
      <c r="R19" s="58"/>
      <c r="S19" s="52"/>
      <c r="T19" s="52" t="str">
        <f t="shared" ca="1" si="4"/>
        <v/>
      </c>
      <c r="U19" s="52">
        <v>70</v>
      </c>
      <c r="V19" s="52">
        <f t="shared" ca="1" si="34"/>
        <v>99.879081015719464</v>
      </c>
      <c r="W19" s="52"/>
      <c r="X19" s="52">
        <f t="shared" ca="1" si="35"/>
        <v>99.879081015719464</v>
      </c>
      <c r="Y19" s="59">
        <f t="shared" ca="1" si="36"/>
        <v>0.99320096852300244</v>
      </c>
      <c r="Z19" s="58"/>
      <c r="AA19" s="52"/>
      <c r="AB19" s="52" t="str">
        <f t="shared" ca="1" si="7"/>
        <v/>
      </c>
      <c r="AC19" s="52">
        <v>95</v>
      </c>
      <c r="AD19" s="52">
        <f t="shared" ca="1" si="37"/>
        <v>113.00403225806451</v>
      </c>
      <c r="AE19" s="52"/>
      <c r="AF19" s="52">
        <f t="shared" ca="1" si="38"/>
        <v>113.00403225806451</v>
      </c>
      <c r="AG19" s="59">
        <f t="shared" ca="1" si="39"/>
        <v>0.87784478144513833</v>
      </c>
      <c r="AH19" s="58"/>
      <c r="AI19" s="52"/>
      <c r="AJ19" s="52" t="str">
        <f t="shared" ca="1" si="10"/>
        <v/>
      </c>
      <c r="AK19" s="52">
        <v>35.6</v>
      </c>
      <c r="AL19" s="52">
        <f t="shared" ca="1" si="21"/>
        <v>32.379605263157899</v>
      </c>
      <c r="AM19" s="52"/>
      <c r="AN19" s="52">
        <f t="shared" ca="1" si="22"/>
        <v>32.379605263157899</v>
      </c>
      <c r="AO19" s="59">
        <f t="shared" ca="1" si="23"/>
        <v>3.3941117906414449</v>
      </c>
      <c r="AP19" s="58"/>
      <c r="AQ19" s="52"/>
      <c r="AR19" s="52" t="str">
        <f t="shared" ca="1" si="13"/>
        <v/>
      </c>
      <c r="AS19" s="52">
        <v>33.200000000000003</v>
      </c>
      <c r="AT19" s="52">
        <f t="shared" ca="1" si="24"/>
        <v>33.074952919020717</v>
      </c>
      <c r="AU19" s="52"/>
      <c r="AV19" s="68">
        <f t="shared" ca="1" si="25"/>
        <v>33.074952919020717</v>
      </c>
      <c r="AW19" s="59">
        <f t="shared" ca="1" si="26"/>
        <v>3.1504202063452298</v>
      </c>
      <c r="AY19" s="58">
        <f t="shared" ca="1" si="16"/>
        <v>15.4</v>
      </c>
      <c r="AZ19" s="59">
        <f t="shared" ca="1" si="19"/>
        <v>7.6882999999999999</v>
      </c>
      <c r="BA19" s="58">
        <f t="shared" ca="1" si="28"/>
        <v>46.929716951774665</v>
      </c>
      <c r="BB19" s="70">
        <f t="shared" ca="1" si="40"/>
        <v>2.4300000000000002</v>
      </c>
      <c r="BC19" s="58">
        <f t="shared" ca="1" si="29"/>
        <v>40.402032857285533</v>
      </c>
      <c r="BD19" s="70">
        <f t="shared" ca="1" si="41"/>
        <v>2.8104</v>
      </c>
      <c r="BE19" s="58">
        <f t="shared" ca="1" si="30"/>
        <v>29.981715720892879</v>
      </c>
      <c r="BF19" s="70">
        <f t="shared" ca="1" si="42"/>
        <v>3.6646000000000001</v>
      </c>
      <c r="BG19" s="80">
        <f t="shared" ca="1" si="20"/>
        <v>33.074952919020717</v>
      </c>
      <c r="BH19" s="70">
        <f t="shared" ca="1" si="27"/>
        <v>3.1503999999999999</v>
      </c>
    </row>
    <row r="20" spans="1:61">
      <c r="A20" s="55">
        <v>1961</v>
      </c>
      <c r="B20" s="58"/>
      <c r="C20" s="52"/>
      <c r="D20" s="52" t="str">
        <f t="shared" ca="1" si="0"/>
        <v/>
      </c>
      <c r="E20" s="52">
        <v>19.399999999999999</v>
      </c>
      <c r="F20" s="52">
        <f t="shared" ca="1" si="1"/>
        <v>16.273553719008266</v>
      </c>
      <c r="G20" s="52"/>
      <c r="H20" s="68">
        <f t="shared" ca="1" si="17"/>
        <v>16.3</v>
      </c>
      <c r="I20" s="59">
        <f t="shared" ca="1" si="18"/>
        <v>7.2638036809815949</v>
      </c>
      <c r="J20" s="58"/>
      <c r="K20" s="106"/>
      <c r="L20" s="52"/>
      <c r="M20" s="52">
        <v>24.2</v>
      </c>
      <c r="N20" s="52">
        <f t="shared" ca="1" si="31"/>
        <v>26.068382352941175</v>
      </c>
      <c r="O20" s="52"/>
      <c r="P20" s="52">
        <f t="shared" ca="1" si="32"/>
        <v>26.068382352941175</v>
      </c>
      <c r="Q20" s="59">
        <f t="shared" ca="1" si="33"/>
        <v>4.6186218373621424</v>
      </c>
      <c r="R20" s="58"/>
      <c r="S20" s="52"/>
      <c r="T20" s="52" t="str">
        <f t="shared" ca="1" si="4"/>
        <v/>
      </c>
      <c r="U20" s="52">
        <v>66.2</v>
      </c>
      <c r="V20" s="52">
        <f t="shared" ca="1" si="34"/>
        <v>94.457073760580414</v>
      </c>
      <c r="W20" s="52"/>
      <c r="X20" s="52">
        <f t="shared" ca="1" si="35"/>
        <v>94.457073760580414</v>
      </c>
      <c r="Y20" s="59">
        <f t="shared" ca="1" si="36"/>
        <v>1.0502125044805162</v>
      </c>
      <c r="Z20" s="58"/>
      <c r="AA20" s="52"/>
      <c r="AB20" s="52" t="str">
        <f t="shared" ca="1" si="7"/>
        <v/>
      </c>
      <c r="AC20" s="52">
        <v>92.9</v>
      </c>
      <c r="AD20" s="52">
        <f t="shared" ca="1" si="37"/>
        <v>110.50604838709678</v>
      </c>
      <c r="AE20" s="52"/>
      <c r="AF20" s="52">
        <f t="shared" ca="1" si="38"/>
        <v>110.50604838709678</v>
      </c>
      <c r="AG20" s="59">
        <f t="shared" ca="1" si="39"/>
        <v>0.89768842020762252</v>
      </c>
      <c r="AH20" s="58"/>
      <c r="AI20" s="52"/>
      <c r="AJ20" s="52" t="str">
        <f t="shared" ca="1" si="10"/>
        <v/>
      </c>
      <c r="AK20" s="52">
        <v>37</v>
      </c>
      <c r="AL20" s="52">
        <f t="shared" ca="1" si="21"/>
        <v>33.652960526315788</v>
      </c>
      <c r="AM20" s="52"/>
      <c r="AN20" s="52">
        <f t="shared" ca="1" si="22"/>
        <v>33.652960526315788</v>
      </c>
      <c r="AO20" s="59">
        <f t="shared" ca="1" si="23"/>
        <v>3.265685939103661</v>
      </c>
      <c r="AP20" s="58"/>
      <c r="AQ20" s="52"/>
      <c r="AR20" s="52" t="str">
        <f t="shared" ca="1" si="13"/>
        <v/>
      </c>
      <c r="AS20" s="52">
        <v>33.700000000000003</v>
      </c>
      <c r="AT20" s="52">
        <f t="shared" ca="1" si="24"/>
        <v>33.57306967984934</v>
      </c>
      <c r="AU20" s="52"/>
      <c r="AV20" s="68">
        <f t="shared" ca="1" si="25"/>
        <v>33.57306967984934</v>
      </c>
      <c r="AW20" s="59">
        <f t="shared" ca="1" si="26"/>
        <v>3.1036780667852115</v>
      </c>
      <c r="AY20" s="58">
        <f t="shared" ca="1" si="16"/>
        <v>16.3</v>
      </c>
      <c r="AZ20" s="59">
        <f t="shared" ca="1" si="19"/>
        <v>7.2637999999999998</v>
      </c>
      <c r="BA20" s="58">
        <f t="shared" ca="1" si="28"/>
        <v>46.584989775232941</v>
      </c>
      <c r="BB20" s="70">
        <f t="shared" ca="1" si="40"/>
        <v>2.448</v>
      </c>
      <c r="BC20" s="58">
        <f t="shared" ca="1" si="29"/>
        <v>41.388634618745627</v>
      </c>
      <c r="BD20" s="70">
        <f t="shared" ca="1" si="41"/>
        <v>2.7433999999999998</v>
      </c>
      <c r="BE20" s="58">
        <f t="shared" ca="1" si="30"/>
        <v>30.946429115431485</v>
      </c>
      <c r="BF20" s="70">
        <f t="shared" ca="1" si="42"/>
        <v>3.5503</v>
      </c>
      <c r="BG20" s="80">
        <f t="shared" ca="1" si="20"/>
        <v>33.57306967984934</v>
      </c>
      <c r="BH20" s="70">
        <f t="shared" ca="1" si="27"/>
        <v>3.1036999999999999</v>
      </c>
    </row>
    <row r="21" spans="1:61">
      <c r="A21" s="55">
        <v>1962</v>
      </c>
      <c r="B21" s="58"/>
      <c r="C21" s="52"/>
      <c r="D21" s="52" t="str">
        <f t="shared" ca="1" si="0"/>
        <v/>
      </c>
      <c r="E21" s="52">
        <v>20.9</v>
      </c>
      <c r="F21" s="52">
        <f t="shared" ca="1" si="1"/>
        <v>17.531818181818181</v>
      </c>
      <c r="G21" s="52"/>
      <c r="H21" s="68">
        <f t="shared" ca="1" si="17"/>
        <v>17.5</v>
      </c>
      <c r="I21" s="59">
        <f t="shared" ca="1" si="18"/>
        <v>6.765714285714286</v>
      </c>
      <c r="J21" s="58"/>
      <c r="K21" s="106"/>
      <c r="L21" s="52"/>
      <c r="M21" s="52">
        <v>25.8</v>
      </c>
      <c r="N21" s="52">
        <f t="shared" ca="1" si="31"/>
        <v>27.791911764705883</v>
      </c>
      <c r="O21" s="52"/>
      <c r="P21" s="52">
        <f t="shared" ca="1" si="32"/>
        <v>27.791911764705883</v>
      </c>
      <c r="Q21" s="59">
        <f t="shared" ca="1" si="33"/>
        <v>4.3321956769055747</v>
      </c>
      <c r="R21" s="58"/>
      <c r="S21" s="52"/>
      <c r="T21" s="52" t="str">
        <f t="shared" ca="1" si="4"/>
        <v/>
      </c>
      <c r="U21" s="52">
        <v>65.900000000000006</v>
      </c>
      <c r="V21" s="52">
        <f t="shared" ca="1" si="34"/>
        <v>94.029020556227337</v>
      </c>
      <c r="W21" s="52"/>
      <c r="X21" s="52">
        <f t="shared" ca="1" si="35"/>
        <v>94.029020556227337</v>
      </c>
      <c r="Y21" s="59">
        <f t="shared" ca="1" si="36"/>
        <v>1.0549934415267097</v>
      </c>
      <c r="Z21" s="58"/>
      <c r="AA21" s="52"/>
      <c r="AB21" s="52" t="str">
        <f t="shared" ca="1" si="7"/>
        <v/>
      </c>
      <c r="AC21" s="52">
        <v>89.2</v>
      </c>
      <c r="AD21" s="52">
        <f t="shared" ca="1" si="37"/>
        <v>106.10483870967742</v>
      </c>
      <c r="AE21" s="52"/>
      <c r="AF21" s="52">
        <f t="shared" ca="1" si="38"/>
        <v>106.10483870967742</v>
      </c>
      <c r="AG21" s="59">
        <f t="shared" ca="1" si="39"/>
        <v>0.93492437485749025</v>
      </c>
      <c r="AH21" s="58"/>
      <c r="AI21" s="52"/>
      <c r="AJ21" s="52" t="str">
        <f t="shared" ca="1" si="10"/>
        <v/>
      </c>
      <c r="AK21" s="52">
        <v>39.1</v>
      </c>
      <c r="AL21" s="52">
        <f t="shared" ca="1" si="21"/>
        <v>35.562993421052632</v>
      </c>
      <c r="AM21" s="52"/>
      <c r="AN21" s="52">
        <f t="shared" ca="1" si="22"/>
        <v>35.562993421052632</v>
      </c>
      <c r="AO21" s="59">
        <f t="shared" ca="1" si="23"/>
        <v>3.0902910421185537</v>
      </c>
      <c r="AP21" s="58"/>
      <c r="AQ21" s="52"/>
      <c r="AR21" s="52" t="str">
        <f t="shared" ca="1" si="13"/>
        <v/>
      </c>
      <c r="AS21" s="52">
        <v>33.9</v>
      </c>
      <c r="AT21" s="52">
        <f t="shared" ca="1" si="24"/>
        <v>33.77231638418079</v>
      </c>
      <c r="AU21" s="52"/>
      <c r="AV21" s="68">
        <f t="shared" ca="1" si="25"/>
        <v>33.77231638418079</v>
      </c>
      <c r="AW21" s="59">
        <f t="shared" ca="1" si="26"/>
        <v>3.0853672817304316</v>
      </c>
      <c r="AY21" s="58">
        <f t="shared" ca="1" si="16"/>
        <v>17.5</v>
      </c>
      <c r="AZ21" s="59">
        <f t="shared" ca="1" si="19"/>
        <v>6.7656999999999998</v>
      </c>
      <c r="BA21" s="58">
        <f t="shared" ca="1" si="28"/>
        <v>47.663044402162313</v>
      </c>
      <c r="BB21" s="70">
        <f t="shared" ca="1" si="40"/>
        <v>2.3925999999999998</v>
      </c>
      <c r="BC21" s="58">
        <f t="shared" ca="1" si="29"/>
        <v>42.258729386172973</v>
      </c>
      <c r="BD21" s="70">
        <f t="shared" ca="1" si="41"/>
        <v>2.6869000000000001</v>
      </c>
      <c r="BE21" s="58">
        <f t="shared" ca="1" si="30"/>
        <v>31.679174767364572</v>
      </c>
      <c r="BF21" s="70">
        <f t="shared" ca="1" si="42"/>
        <v>3.4681999999999999</v>
      </c>
      <c r="BG21" s="80">
        <f t="shared" ca="1" si="20"/>
        <v>33.77231638418079</v>
      </c>
      <c r="BH21" s="70">
        <f t="shared" ca="1" si="27"/>
        <v>3.0853999999999999</v>
      </c>
    </row>
    <row r="22" spans="1:61">
      <c r="A22" s="55">
        <v>1963</v>
      </c>
      <c r="B22" s="58"/>
      <c r="C22" s="52"/>
      <c r="D22" s="52" t="str">
        <f t="shared" ca="1" si="0"/>
        <v/>
      </c>
      <c r="E22" s="52">
        <v>21.8</v>
      </c>
      <c r="F22" s="52">
        <f t="shared" ca="1" si="1"/>
        <v>18.286776859504133</v>
      </c>
      <c r="G22" s="52"/>
      <c r="H22" s="68">
        <f t="shared" ca="1" si="17"/>
        <v>18.3</v>
      </c>
      <c r="I22" s="59">
        <f t="shared" ca="1" si="18"/>
        <v>6.4699453551912569</v>
      </c>
      <c r="J22" s="58"/>
      <c r="K22" s="106"/>
      <c r="L22" s="52"/>
      <c r="M22" s="52">
        <v>27</v>
      </c>
      <c r="N22" s="52">
        <f t="shared" ca="1" si="31"/>
        <v>29.084558823529413</v>
      </c>
      <c r="O22" s="52"/>
      <c r="P22" s="52">
        <f t="shared" ca="1" si="32"/>
        <v>29.084558823529413</v>
      </c>
      <c r="Q22" s="59">
        <f t="shared" ca="1" si="33"/>
        <v>4.1396536468208822</v>
      </c>
      <c r="R22" s="58"/>
      <c r="S22" s="52"/>
      <c r="T22" s="52" t="str">
        <f t="shared" ca="1" si="4"/>
        <v/>
      </c>
      <c r="U22" s="52">
        <v>65.099999999999994</v>
      </c>
      <c r="V22" s="52">
        <f t="shared" ca="1" si="34"/>
        <v>92.887545344619099</v>
      </c>
      <c r="W22" s="52"/>
      <c r="X22" s="52">
        <f t="shared" ca="1" si="35"/>
        <v>92.887545344619099</v>
      </c>
      <c r="Y22" s="59">
        <f t="shared" ca="1" si="36"/>
        <v>1.0679580306698953</v>
      </c>
      <c r="Z22" s="58"/>
      <c r="AA22" s="52"/>
      <c r="AB22" s="52" t="str">
        <f t="shared" ca="1" si="7"/>
        <v/>
      </c>
      <c r="AC22" s="52">
        <v>84.8</v>
      </c>
      <c r="AD22" s="52">
        <f t="shared" ca="1" si="37"/>
        <v>100.87096774193547</v>
      </c>
      <c r="AE22" s="52"/>
      <c r="AF22" s="52">
        <f t="shared" ca="1" si="38"/>
        <v>100.87096774193547</v>
      </c>
      <c r="AG22" s="59">
        <f t="shared" ca="1" si="39"/>
        <v>0.98343460185481302</v>
      </c>
      <c r="AH22" s="58"/>
      <c r="AI22" s="52"/>
      <c r="AJ22" s="52" t="str">
        <f t="shared" ca="1" si="10"/>
        <v/>
      </c>
      <c r="AK22" s="52">
        <v>38.6</v>
      </c>
      <c r="AL22" s="52">
        <f t="shared" ca="1" si="21"/>
        <v>35.108223684210529</v>
      </c>
      <c r="AM22" s="52"/>
      <c r="AN22" s="52">
        <f t="shared" ca="1" si="22"/>
        <v>35.108223684210529</v>
      </c>
      <c r="AO22" s="59">
        <f t="shared" ca="1" si="23"/>
        <v>3.1303207188299336</v>
      </c>
      <c r="AP22" s="58"/>
      <c r="AQ22" s="52"/>
      <c r="AR22" s="52" t="str">
        <f t="shared" ca="1" si="13"/>
        <v/>
      </c>
      <c r="AS22" s="52">
        <v>34.1</v>
      </c>
      <c r="AT22" s="52">
        <f t="shared" ca="1" si="24"/>
        <v>33.971563088512241</v>
      </c>
      <c r="AU22" s="52"/>
      <c r="AV22" s="68">
        <f t="shared" ca="1" si="25"/>
        <v>33.971563088512241</v>
      </c>
      <c r="AW22" s="59">
        <f t="shared" ca="1" si="26"/>
        <v>3.0672712859431561</v>
      </c>
      <c r="AY22" s="58">
        <f t="shared" ca="1" si="16"/>
        <v>18.3</v>
      </c>
      <c r="AZ22" s="59">
        <f t="shared" ca="1" si="19"/>
        <v>6.4699</v>
      </c>
      <c r="BA22" s="58">
        <f t="shared" ca="1" si="28"/>
        <v>48.225454779856321</v>
      </c>
      <c r="BB22" s="70">
        <f t="shared" ca="1" si="40"/>
        <v>2.3647</v>
      </c>
      <c r="BC22" s="58">
        <f t="shared" ca="1" si="29"/>
        <v>41.960802862528709</v>
      </c>
      <c r="BD22" s="70">
        <f t="shared" ca="1" si="41"/>
        <v>2.706</v>
      </c>
      <c r="BE22" s="58">
        <f t="shared" ca="1" si="30"/>
        <v>32.261111595768256</v>
      </c>
      <c r="BF22" s="70">
        <f t="shared" ca="1" si="42"/>
        <v>3.4056000000000002</v>
      </c>
      <c r="BG22" s="80">
        <f t="shared" ca="1" si="20"/>
        <v>33.971563088512241</v>
      </c>
      <c r="BH22" s="70">
        <f t="shared" ca="1" si="27"/>
        <v>3.0672999999999999</v>
      </c>
    </row>
    <row r="23" spans="1:61">
      <c r="A23" s="55">
        <v>1964</v>
      </c>
      <c r="B23" s="58"/>
      <c r="C23" s="52"/>
      <c r="D23" s="52" t="str">
        <f t="shared" ca="1" si="0"/>
        <v/>
      </c>
      <c r="E23" s="52">
        <v>22.7</v>
      </c>
      <c r="F23" s="52">
        <f t="shared" ca="1" si="1"/>
        <v>19.041735537190082</v>
      </c>
      <c r="G23" s="52"/>
      <c r="H23" s="68">
        <f t="shared" ca="1" si="17"/>
        <v>19</v>
      </c>
      <c r="I23" s="59">
        <f t="shared" ca="1" si="18"/>
        <v>6.2315789473684218</v>
      </c>
      <c r="J23" s="58"/>
      <c r="K23" s="106"/>
      <c r="L23" s="52"/>
      <c r="M23" s="52">
        <v>27.4</v>
      </c>
      <c r="N23" s="52">
        <f t="shared" ca="1" si="31"/>
        <v>29.515441176470588</v>
      </c>
      <c r="O23" s="52"/>
      <c r="P23" s="52">
        <f t="shared" ca="1" si="32"/>
        <v>29.515441176470588</v>
      </c>
      <c r="Q23" s="59">
        <f t="shared" ca="1" si="33"/>
        <v>4.0792207468672927</v>
      </c>
      <c r="R23" s="58"/>
      <c r="S23" s="52"/>
      <c r="T23" s="52" t="str">
        <f t="shared" ca="1" si="4"/>
        <v/>
      </c>
      <c r="U23" s="52">
        <v>74</v>
      </c>
      <c r="V23" s="52">
        <f t="shared" ca="1" si="34"/>
        <v>105.58645707376057</v>
      </c>
      <c r="W23" s="52"/>
      <c r="X23" s="52">
        <f t="shared" ca="1" si="35"/>
        <v>105.58645707376057</v>
      </c>
      <c r="Y23" s="59">
        <f t="shared" ca="1" si="36"/>
        <v>0.93951442968392129</v>
      </c>
      <c r="Z23" s="58"/>
      <c r="AA23" s="52"/>
      <c r="AB23" s="52" t="str">
        <f t="shared" ca="1" si="7"/>
        <v/>
      </c>
      <c r="AC23" s="52">
        <v>92.4</v>
      </c>
      <c r="AD23" s="52">
        <f t="shared" ca="1" si="37"/>
        <v>109.91129032258065</v>
      </c>
      <c r="AE23" s="52"/>
      <c r="AF23" s="52">
        <f t="shared" ca="1" si="38"/>
        <v>109.91129032258065</v>
      </c>
      <c r="AG23" s="59">
        <f t="shared" ca="1" si="39"/>
        <v>0.90254604152909235</v>
      </c>
      <c r="AH23" s="58"/>
      <c r="AI23" s="52"/>
      <c r="AJ23" s="52" t="str">
        <f t="shared" ca="1" si="10"/>
        <v/>
      </c>
      <c r="AK23" s="52">
        <v>38.6</v>
      </c>
      <c r="AL23" s="52">
        <f t="shared" ca="1" si="21"/>
        <v>35.108223684210529</v>
      </c>
      <c r="AM23" s="52"/>
      <c r="AN23" s="52">
        <f t="shared" ca="1" si="22"/>
        <v>35.108223684210529</v>
      </c>
      <c r="AO23" s="59">
        <f t="shared" ca="1" si="23"/>
        <v>3.1303207188299336</v>
      </c>
      <c r="AP23" s="58"/>
      <c r="AQ23" s="52"/>
      <c r="AR23" s="52" t="str">
        <f t="shared" ca="1" si="13"/>
        <v/>
      </c>
      <c r="AS23" s="52">
        <v>34.6</v>
      </c>
      <c r="AT23" s="52">
        <f t="shared" ca="1" si="24"/>
        <v>34.469679849340864</v>
      </c>
      <c r="AU23" s="52"/>
      <c r="AV23" s="68">
        <f t="shared" ca="1" si="25"/>
        <v>34.469679849340864</v>
      </c>
      <c r="AW23" s="59">
        <f t="shared" ca="1" si="26"/>
        <v>3.0229465563775038</v>
      </c>
      <c r="AY23" s="58">
        <f t="shared" ca="1" si="16"/>
        <v>19</v>
      </c>
      <c r="AZ23" s="59">
        <f t="shared" ca="1" si="19"/>
        <v>6.2316000000000003</v>
      </c>
      <c r="BA23" s="58">
        <f t="shared" ca="1" si="28"/>
        <v>52.336745945657583</v>
      </c>
      <c r="BB23" s="70">
        <f t="shared" ca="1" si="40"/>
        <v>2.1789999999999998</v>
      </c>
      <c r="BC23" s="58">
        <f t="shared" ca="1" si="29"/>
        <v>43.532292426096078</v>
      </c>
      <c r="BD23" s="70">
        <f t="shared" ca="1" si="41"/>
        <v>2.6082999999999998</v>
      </c>
      <c r="BE23" s="58">
        <f t="shared" ca="1" si="30"/>
        <v>32.735696313836264</v>
      </c>
      <c r="BF23" s="70">
        <f t="shared" ca="1" si="42"/>
        <v>3.3563000000000001</v>
      </c>
      <c r="BG23" s="80">
        <f t="shared" ca="1" si="20"/>
        <v>34.469679849340864</v>
      </c>
      <c r="BH23" s="70">
        <f t="shared" ca="1" si="27"/>
        <v>3.0228999999999999</v>
      </c>
    </row>
    <row r="24" spans="1:61">
      <c r="A24" s="55">
        <v>1965</v>
      </c>
      <c r="B24" s="58"/>
      <c r="C24" s="52"/>
      <c r="D24" s="52" t="str">
        <f t="shared" ca="1" si="0"/>
        <v/>
      </c>
      <c r="E24" s="52">
        <v>23.5</v>
      </c>
      <c r="F24" s="52">
        <f t="shared" ca="1" si="1"/>
        <v>19.712809917355372</v>
      </c>
      <c r="G24" s="52"/>
      <c r="H24" s="68">
        <f t="shared" ca="1" si="17"/>
        <v>19.7</v>
      </c>
      <c r="I24" s="59">
        <f t="shared" ca="1" si="18"/>
        <v>6.0101522842639596</v>
      </c>
      <c r="J24" s="58"/>
      <c r="K24" s="106"/>
      <c r="L24" s="52"/>
      <c r="M24" s="52">
        <v>26.7</v>
      </c>
      <c r="N24" s="52">
        <f t="shared" ca="1" si="31"/>
        <v>28.76139705882353</v>
      </c>
      <c r="O24" s="52"/>
      <c r="P24" s="52">
        <f t="shared" ca="1" si="32"/>
        <v>28.76139705882353</v>
      </c>
      <c r="Q24" s="59">
        <f t="shared" ca="1" si="33"/>
        <v>4.1861666091447125</v>
      </c>
      <c r="R24" s="58"/>
      <c r="S24" s="52"/>
      <c r="T24" s="52" t="str">
        <f t="shared" ca="1" si="4"/>
        <v/>
      </c>
      <c r="U24" s="52">
        <v>82.4</v>
      </c>
      <c r="V24" s="52">
        <f t="shared" ca="1" si="34"/>
        <v>117.57194679564692</v>
      </c>
      <c r="W24" s="52"/>
      <c r="X24" s="52">
        <f t="shared" ca="1" si="35"/>
        <v>117.57194679564692</v>
      </c>
      <c r="Y24" s="59">
        <f t="shared" ca="1" si="36"/>
        <v>0.8437386868520651</v>
      </c>
      <c r="Z24" s="58"/>
      <c r="AA24" s="52"/>
      <c r="AB24" s="52" t="str">
        <f t="shared" ca="1" si="7"/>
        <v/>
      </c>
      <c r="AC24" s="52">
        <v>101.3</v>
      </c>
      <c r="AD24" s="52">
        <f t="shared" ca="1" si="37"/>
        <v>120.49798387096773</v>
      </c>
      <c r="AE24" s="52"/>
      <c r="AF24" s="52">
        <f t="shared" ca="1" si="38"/>
        <v>120.49798387096773</v>
      </c>
      <c r="AG24" s="59">
        <f t="shared" ca="1" si="39"/>
        <v>0.82325028862081095</v>
      </c>
      <c r="AH24" s="58"/>
      <c r="AI24" s="52"/>
      <c r="AJ24" s="52" t="str">
        <f t="shared" ca="1" si="10"/>
        <v/>
      </c>
      <c r="AK24" s="52">
        <v>40</v>
      </c>
      <c r="AL24" s="52">
        <f t="shared" ca="1" si="21"/>
        <v>36.381578947368425</v>
      </c>
      <c r="AM24" s="52"/>
      <c r="AN24" s="52">
        <f t="shared" ca="1" si="22"/>
        <v>36.381578947368425</v>
      </c>
      <c r="AO24" s="59">
        <f t="shared" ca="1" si="23"/>
        <v>3.0207594936708859</v>
      </c>
      <c r="AP24" s="58"/>
      <c r="AQ24" s="52"/>
      <c r="AR24" s="52" t="str">
        <f t="shared" ca="1" si="13"/>
        <v/>
      </c>
      <c r="AS24" s="52">
        <v>35.4</v>
      </c>
      <c r="AT24" s="52">
        <f t="shared" ca="1" si="24"/>
        <v>35.266666666666666</v>
      </c>
      <c r="AU24" s="52"/>
      <c r="AV24" s="68">
        <f t="shared" ca="1" si="25"/>
        <v>35.266666666666666</v>
      </c>
      <c r="AW24" s="59">
        <f t="shared" ca="1" si="26"/>
        <v>2.9546313799621928</v>
      </c>
      <c r="AY24" s="58">
        <f t="shared" ca="1" si="16"/>
        <v>19.7</v>
      </c>
      <c r="AZ24" s="59">
        <f t="shared" ca="1" si="19"/>
        <v>6.0102000000000002</v>
      </c>
      <c r="BA24" s="58">
        <f t="shared" ca="1" si="28"/>
        <v>55.404561979870543</v>
      </c>
      <c r="BB24" s="70">
        <f t="shared" ca="1" si="40"/>
        <v>2.0583</v>
      </c>
      <c r="BC24" s="58">
        <f t="shared" ca="1" si="29"/>
        <v>45.188948741635869</v>
      </c>
      <c r="BD24" s="70">
        <f t="shared" ca="1" si="41"/>
        <v>2.5127000000000002</v>
      </c>
      <c r="BE24" s="58">
        <f t="shared" ca="1" si="30"/>
        <v>32.989822303921571</v>
      </c>
      <c r="BF24" s="70">
        <f t="shared" ca="1" si="42"/>
        <v>3.3304</v>
      </c>
      <c r="BG24" s="80">
        <f t="shared" ca="1" si="20"/>
        <v>35.266666666666666</v>
      </c>
      <c r="BH24" s="70">
        <f t="shared" ca="1" si="27"/>
        <v>2.9546000000000001</v>
      </c>
    </row>
    <row r="25" spans="1:61">
      <c r="A25" s="55">
        <v>1966</v>
      </c>
      <c r="B25" s="58"/>
      <c r="C25" s="52"/>
      <c r="D25" s="52" t="str">
        <f t="shared" ca="1" si="0"/>
        <v/>
      </c>
      <c r="E25" s="52">
        <v>24.2</v>
      </c>
      <c r="F25" s="52">
        <f t="shared" ca="1" si="1"/>
        <v>20.3</v>
      </c>
      <c r="G25" s="52"/>
      <c r="H25" s="68">
        <f t="shared" ca="1" si="17"/>
        <v>20.3</v>
      </c>
      <c r="I25" s="59">
        <f t="shared" ca="1" si="18"/>
        <v>5.8325123152709359</v>
      </c>
      <c r="J25" s="58"/>
      <c r="K25" s="106"/>
      <c r="L25" s="52"/>
      <c r="M25" s="52">
        <v>26.9</v>
      </c>
      <c r="N25" s="52">
        <f t="shared" ca="1" si="31"/>
        <v>28.976838235294117</v>
      </c>
      <c r="O25" s="52"/>
      <c r="P25" s="52">
        <f t="shared" ca="1" si="32"/>
        <v>28.976838235294117</v>
      </c>
      <c r="Q25" s="59">
        <f t="shared" ca="1" si="33"/>
        <v>4.1550426938350862</v>
      </c>
      <c r="R25" s="58"/>
      <c r="S25" s="52"/>
      <c r="T25" s="52" t="str">
        <f t="shared" ca="1" si="4"/>
        <v/>
      </c>
      <c r="U25" s="52">
        <v>90.8</v>
      </c>
      <c r="V25" s="52">
        <f t="shared" ca="1" si="34"/>
        <v>129.55743651753323</v>
      </c>
      <c r="W25" s="52"/>
      <c r="X25" s="52">
        <f t="shared" ca="1" si="35"/>
        <v>129.55743651753323</v>
      </c>
      <c r="Y25" s="59">
        <f t="shared" ca="1" si="36"/>
        <v>0.7656835660419623</v>
      </c>
      <c r="Z25" s="58"/>
      <c r="AA25" s="52"/>
      <c r="AB25" s="52" t="str">
        <f t="shared" ca="1" si="7"/>
        <v/>
      </c>
      <c r="AC25" s="52">
        <v>115.2</v>
      </c>
      <c r="AD25" s="52">
        <f t="shared" ca="1" si="37"/>
        <v>137.03225806451613</v>
      </c>
      <c r="AE25" s="52"/>
      <c r="AF25" s="52">
        <f t="shared" ca="1" si="38"/>
        <v>137.03225806451613</v>
      </c>
      <c r="AG25" s="59">
        <f t="shared" ca="1" si="39"/>
        <v>0.72391713747645958</v>
      </c>
      <c r="AH25" s="58"/>
      <c r="AI25" s="52"/>
      <c r="AJ25" s="52" t="str">
        <f t="shared" ca="1" si="10"/>
        <v/>
      </c>
      <c r="AK25" s="52">
        <v>40.5</v>
      </c>
      <c r="AL25" s="52">
        <f t="shared" ca="1" si="21"/>
        <v>36.836348684210527</v>
      </c>
      <c r="AM25" s="52"/>
      <c r="AN25" s="52">
        <f t="shared" ca="1" si="22"/>
        <v>36.836348684210527</v>
      </c>
      <c r="AO25" s="59">
        <f t="shared" ca="1" si="23"/>
        <v>2.9834661665885296</v>
      </c>
      <c r="AP25" s="58"/>
      <c r="AQ25" s="52"/>
      <c r="AR25" s="52" t="str">
        <f t="shared" ca="1" si="13"/>
        <v/>
      </c>
      <c r="AS25" s="52">
        <v>35.9</v>
      </c>
      <c r="AT25" s="52">
        <f t="shared" ca="1" si="24"/>
        <v>35.764783427495288</v>
      </c>
      <c r="AU25" s="52"/>
      <c r="AV25" s="68">
        <f t="shared" ca="1" si="25"/>
        <v>35.764783427495288</v>
      </c>
      <c r="AW25" s="59">
        <f t="shared" ca="1" si="26"/>
        <v>2.913480525088068</v>
      </c>
      <c r="AY25" s="58">
        <f t="shared" ca="1" si="16"/>
        <v>20.3</v>
      </c>
      <c r="AZ25" s="59">
        <f t="shared" ca="1" si="19"/>
        <v>5.8324999999999996</v>
      </c>
      <c r="BA25" s="58">
        <f t="shared" ca="1" si="28"/>
        <v>59.15101771996585</v>
      </c>
      <c r="BB25" s="70">
        <f t="shared" ca="1" si="40"/>
        <v>1.9278999999999999</v>
      </c>
      <c r="BC25" s="58">
        <f t="shared" ca="1" si="29"/>
        <v>47.935979866798164</v>
      </c>
      <c r="BD25" s="70">
        <f t="shared" ca="1" si="41"/>
        <v>2.3687</v>
      </c>
      <c r="BE25" s="58">
        <f t="shared" ca="1" si="30"/>
        <v>33.389002610224878</v>
      </c>
      <c r="BF25" s="70">
        <f t="shared" ca="1" si="42"/>
        <v>3.2906</v>
      </c>
      <c r="BG25" s="80">
        <f t="shared" ca="1" si="20"/>
        <v>35.764783427495288</v>
      </c>
      <c r="BH25" s="70">
        <f t="shared" ca="1" si="27"/>
        <v>2.9135</v>
      </c>
    </row>
    <row r="26" spans="1:61">
      <c r="A26" s="55">
        <v>1967</v>
      </c>
      <c r="B26" s="58"/>
      <c r="C26" s="52"/>
      <c r="D26" s="52" t="str">
        <f t="shared" ca="1" si="0"/>
        <v/>
      </c>
      <c r="E26" s="52">
        <v>23</v>
      </c>
      <c r="F26" s="52">
        <f t="shared" ca="1" si="1"/>
        <v>19.293388429752067</v>
      </c>
      <c r="G26" s="52"/>
      <c r="H26" s="68">
        <f t="shared" ca="1" si="17"/>
        <v>19.3</v>
      </c>
      <c r="I26" s="59">
        <f t="shared" ca="1" si="18"/>
        <v>6.1347150259067362</v>
      </c>
      <c r="J26" s="58"/>
      <c r="K26" s="106"/>
      <c r="L26" s="52"/>
      <c r="M26" s="52">
        <v>25.8</v>
      </c>
      <c r="N26" s="52">
        <f t="shared" ca="1" si="31"/>
        <v>27.791911764705883</v>
      </c>
      <c r="O26" s="52"/>
      <c r="P26" s="52">
        <f t="shared" ca="1" si="32"/>
        <v>27.791911764705883</v>
      </c>
      <c r="Q26" s="59">
        <f t="shared" ca="1" si="33"/>
        <v>4.3321956769055747</v>
      </c>
      <c r="R26" s="58"/>
      <c r="S26" s="52"/>
      <c r="T26" s="52" t="str">
        <f t="shared" ca="1" si="4"/>
        <v/>
      </c>
      <c r="U26" s="52">
        <v>80.599999999999994</v>
      </c>
      <c r="V26" s="52">
        <f t="shared" ca="1" si="34"/>
        <v>115.0036275695284</v>
      </c>
      <c r="W26" s="52"/>
      <c r="X26" s="52">
        <f t="shared" ca="1" si="35"/>
        <v>115.0036275695284</v>
      </c>
      <c r="Y26" s="59">
        <f t="shared" ca="1" si="36"/>
        <v>0.86258148631029996</v>
      </c>
      <c r="Z26" s="58"/>
      <c r="AA26" s="52"/>
      <c r="AB26" s="52" t="str">
        <f t="shared" ca="1" si="7"/>
        <v/>
      </c>
      <c r="AC26" s="52">
        <v>101.4</v>
      </c>
      <c r="AD26" s="52">
        <f t="shared" ca="1" si="37"/>
        <v>120.61693548387098</v>
      </c>
      <c r="AE26" s="52"/>
      <c r="AF26" s="52">
        <f t="shared" ca="1" si="38"/>
        <v>120.61693548387098</v>
      </c>
      <c r="AG26" s="59">
        <f t="shared" ca="1" si="39"/>
        <v>0.82243840470698359</v>
      </c>
      <c r="AH26" s="58"/>
      <c r="AI26" s="52"/>
      <c r="AJ26" s="52" t="str">
        <f t="shared" ca="1" si="10"/>
        <v/>
      </c>
      <c r="AK26" s="52">
        <v>36.200000000000003</v>
      </c>
      <c r="AL26" s="52">
        <f t="shared" ca="1" si="21"/>
        <v>32.925328947368428</v>
      </c>
      <c r="AM26" s="52"/>
      <c r="AN26" s="52">
        <f t="shared" ca="1" si="22"/>
        <v>32.925328947368428</v>
      </c>
      <c r="AO26" s="59">
        <f t="shared" ca="1" si="23"/>
        <v>3.3378557941114759</v>
      </c>
      <c r="AP26" s="58"/>
      <c r="AQ26" s="52"/>
      <c r="AR26" s="52" t="str">
        <f t="shared" ca="1" si="13"/>
        <v/>
      </c>
      <c r="AS26" s="52">
        <v>35.5</v>
      </c>
      <c r="AT26" s="52">
        <f t="shared" ca="1" si="24"/>
        <v>35.366290018832395</v>
      </c>
      <c r="AU26" s="52"/>
      <c r="AV26" s="68">
        <f t="shared" ca="1" si="25"/>
        <v>35.366290018832395</v>
      </c>
      <c r="AW26" s="59">
        <f t="shared" ca="1" si="26"/>
        <v>2.9463084746665245</v>
      </c>
      <c r="AY26" s="58">
        <f t="shared" ca="1" si="16"/>
        <v>19.3</v>
      </c>
      <c r="AZ26" s="59">
        <f t="shared" ca="1" si="19"/>
        <v>6.1346999999999996</v>
      </c>
      <c r="BA26" s="58">
        <f t="shared" ca="1" si="28"/>
        <v>53.955426506152634</v>
      </c>
      <c r="BB26" s="70">
        <f t="shared" ca="1" si="40"/>
        <v>2.1135999999999999</v>
      </c>
      <c r="BC26" s="58">
        <f t="shared" ca="1" si="29"/>
        <v>43.512361336512541</v>
      </c>
      <c r="BD26" s="70">
        <f t="shared" ca="1" si="41"/>
        <v>2.6095000000000002</v>
      </c>
      <c r="BE26" s="58">
        <f t="shared" ca="1" si="30"/>
        <v>32.715257629888114</v>
      </c>
      <c r="BF26" s="70">
        <f t="shared" ca="1" si="42"/>
        <v>3.3584000000000001</v>
      </c>
      <c r="BG26" s="80">
        <f t="shared" ca="1" si="20"/>
        <v>35.366290018832395</v>
      </c>
      <c r="BH26" s="70">
        <f t="shared" ca="1" si="27"/>
        <v>2.9462999999999999</v>
      </c>
    </row>
    <row r="27" spans="1:61">
      <c r="A27" s="55">
        <v>1968</v>
      </c>
      <c r="B27" s="58"/>
      <c r="C27" s="52"/>
      <c r="D27" s="52">
        <v>20.3</v>
      </c>
      <c r="E27" s="52">
        <v>24.2</v>
      </c>
      <c r="F27" s="52">
        <f t="shared" ca="1" si="1"/>
        <v>20.3</v>
      </c>
      <c r="G27" s="52"/>
      <c r="H27" s="68">
        <f t="shared" ca="1" si="17"/>
        <v>20.3</v>
      </c>
      <c r="I27" s="59">
        <f t="shared" ca="1" si="18"/>
        <v>5.8325123152709359</v>
      </c>
      <c r="J27" s="58"/>
      <c r="K27" s="52"/>
      <c r="L27" s="52">
        <v>29.3</v>
      </c>
      <c r="M27" s="52">
        <v>27.2</v>
      </c>
      <c r="N27" s="52">
        <f t="shared" ca="1" si="31"/>
        <v>29.3</v>
      </c>
      <c r="O27" s="52"/>
      <c r="P27" s="52">
        <f t="shared" ca="1" si="32"/>
        <v>29.3</v>
      </c>
      <c r="Q27" s="59">
        <f t="shared" ca="1" si="33"/>
        <v>4.1092150170648463</v>
      </c>
      <c r="R27" s="58"/>
      <c r="S27" s="52"/>
      <c r="T27" s="52" t="str">
        <f t="shared" ca="1" si="4"/>
        <v/>
      </c>
      <c r="U27" s="52">
        <v>78.5</v>
      </c>
      <c r="V27" s="52">
        <f t="shared" ca="1" si="34"/>
        <v>112.00725513905682</v>
      </c>
      <c r="W27" s="52"/>
      <c r="X27" s="52">
        <f t="shared" ca="1" si="35"/>
        <v>112.00725513905682</v>
      </c>
      <c r="Y27" s="59">
        <f t="shared" ca="1" si="36"/>
        <v>0.88565691460649909</v>
      </c>
      <c r="Z27" s="58"/>
      <c r="AA27" s="52"/>
      <c r="AB27" s="52" t="str">
        <f t="shared" ca="1" si="7"/>
        <v/>
      </c>
      <c r="AC27" s="52">
        <v>93.9</v>
      </c>
      <c r="AD27" s="52">
        <f t="shared" ca="1" si="37"/>
        <v>111.69556451612904</v>
      </c>
      <c r="AE27" s="52"/>
      <c r="AF27" s="52">
        <f t="shared" ca="1" si="38"/>
        <v>111.69556451612904</v>
      </c>
      <c r="AG27" s="59">
        <f t="shared" ca="1" si="39"/>
        <v>0.8881283731340589</v>
      </c>
      <c r="AH27" s="58"/>
      <c r="AI27" s="52"/>
      <c r="AJ27" s="52" t="str">
        <f t="shared" ca="1" si="10"/>
        <v/>
      </c>
      <c r="AK27" s="52">
        <v>36.1</v>
      </c>
      <c r="AL27" s="52">
        <f t="shared" ca="1" si="21"/>
        <v>32.834375000000001</v>
      </c>
      <c r="AM27" s="52"/>
      <c r="AN27" s="52">
        <f t="shared" ca="1" si="22"/>
        <v>32.834375000000001</v>
      </c>
      <c r="AO27" s="59">
        <f t="shared" ca="1" si="23"/>
        <v>3.347101932045303</v>
      </c>
      <c r="AP27" s="58"/>
      <c r="AQ27" s="52"/>
      <c r="AR27" s="52" t="str">
        <f t="shared" ca="1" si="13"/>
        <v/>
      </c>
      <c r="AS27" s="52">
        <v>35.4</v>
      </c>
      <c r="AT27" s="52">
        <f t="shared" ca="1" si="24"/>
        <v>35.266666666666666</v>
      </c>
      <c r="AU27" s="52"/>
      <c r="AV27" s="68">
        <f t="shared" ca="1" si="25"/>
        <v>35.266666666666666</v>
      </c>
      <c r="AW27" s="59">
        <f t="shared" ca="1" si="26"/>
        <v>2.9546313799621928</v>
      </c>
      <c r="AY27" s="58">
        <f t="shared" ca="1" si="16"/>
        <v>20.3</v>
      </c>
      <c r="AZ27" s="59">
        <f t="shared" ca="1" si="19"/>
        <v>5.8324999999999996</v>
      </c>
      <c r="BA27" s="58">
        <f t="shared" ca="1" si="28"/>
        <v>54.112176541717041</v>
      </c>
      <c r="BB27" s="70">
        <f t="shared" ca="1" si="40"/>
        <v>2.1074999999999999</v>
      </c>
      <c r="BC27" s="58">
        <f t="shared" ca="1" si="29"/>
        <v>42.896365927419353</v>
      </c>
      <c r="BD27" s="70">
        <f t="shared" ca="1" si="41"/>
        <v>2.6469999999999998</v>
      </c>
      <c r="BE27" s="58">
        <f t="shared" ca="1" si="30"/>
        <v>33.178333333333327</v>
      </c>
      <c r="BF27" s="70">
        <f t="shared" ca="1" si="42"/>
        <v>3.3115000000000001</v>
      </c>
      <c r="BG27" s="80">
        <f t="shared" ca="1" si="20"/>
        <v>35.266666666666666</v>
      </c>
      <c r="BH27" s="70">
        <f t="shared" ca="1" si="27"/>
        <v>2.9546000000000001</v>
      </c>
      <c r="BI27" s="101"/>
    </row>
    <row r="28" spans="1:61">
      <c r="A28" s="55">
        <v>1969</v>
      </c>
      <c r="B28" s="58"/>
      <c r="C28" s="52"/>
      <c r="D28" s="52">
        <v>21.8</v>
      </c>
      <c r="E28" s="52"/>
      <c r="F28" s="52">
        <f t="shared" ca="1" si="1"/>
        <v>21.8</v>
      </c>
      <c r="G28" s="52"/>
      <c r="H28" s="68">
        <f t="shared" ca="1" si="17"/>
        <v>21.8</v>
      </c>
      <c r="I28" s="59">
        <f t="shared" ca="1" si="18"/>
        <v>5.431192660550459</v>
      </c>
      <c r="J28" s="58"/>
      <c r="K28" s="52"/>
      <c r="L28" s="52">
        <v>30.6</v>
      </c>
      <c r="M28" s="52"/>
      <c r="N28" s="52">
        <f t="shared" ca="1" si="31"/>
        <v>30.6</v>
      </c>
      <c r="O28" s="52"/>
      <c r="P28" s="52">
        <f t="shared" ca="1" si="32"/>
        <v>30.6</v>
      </c>
      <c r="Q28" s="59">
        <f t="shared" ca="1" si="33"/>
        <v>3.9346405228758168</v>
      </c>
      <c r="R28" s="58"/>
      <c r="S28" s="52"/>
      <c r="T28" s="52" t="str">
        <f t="shared" ca="1" si="4"/>
        <v/>
      </c>
      <c r="U28" s="52">
        <v>82.1</v>
      </c>
      <c r="V28" s="52">
        <f t="shared" ca="1" si="34"/>
        <v>117.14389359129382</v>
      </c>
      <c r="W28" s="52"/>
      <c r="X28" s="52">
        <f t="shared" ca="1" si="35"/>
        <v>117.14389359129382</v>
      </c>
      <c r="Y28" s="59">
        <f t="shared" ca="1" si="36"/>
        <v>0.84682177584178053</v>
      </c>
      <c r="Z28" s="58"/>
      <c r="AA28" s="52"/>
      <c r="AB28" s="52" t="str">
        <f t="shared" ca="1" si="7"/>
        <v/>
      </c>
      <c r="AC28" s="52">
        <v>101.6</v>
      </c>
      <c r="AD28" s="52">
        <f t="shared" ca="1" si="37"/>
        <v>120.85483870967741</v>
      </c>
      <c r="AE28" s="52"/>
      <c r="AF28" s="52">
        <f t="shared" ca="1" si="38"/>
        <v>120.85483870967741</v>
      </c>
      <c r="AG28" s="59">
        <f t="shared" ca="1" si="39"/>
        <v>0.82081943146937153</v>
      </c>
      <c r="AH28" s="58"/>
      <c r="AI28" s="52"/>
      <c r="AJ28" s="52" t="str">
        <f t="shared" ca="1" si="10"/>
        <v/>
      </c>
      <c r="AK28" s="52">
        <v>40.799999999999997</v>
      </c>
      <c r="AL28" s="52">
        <f t="shared" ca="1" si="21"/>
        <v>37.109210526315785</v>
      </c>
      <c r="AM28" s="52"/>
      <c r="AN28" s="52">
        <f t="shared" ca="1" si="22"/>
        <v>37.109210526315785</v>
      </c>
      <c r="AO28" s="59">
        <f t="shared" ca="1" si="23"/>
        <v>2.9615289153636142</v>
      </c>
      <c r="AP28" s="58"/>
      <c r="AQ28" s="52"/>
      <c r="AR28" s="52" t="str">
        <f t="shared" ca="1" si="13"/>
        <v/>
      </c>
      <c r="AS28" s="52">
        <v>36</v>
      </c>
      <c r="AT28" s="52">
        <f t="shared" ca="1" si="24"/>
        <v>35.86440677966101</v>
      </c>
      <c r="AU28" s="52"/>
      <c r="AV28" s="68">
        <f t="shared" ca="1" si="25"/>
        <v>35.86440677966101</v>
      </c>
      <c r="AW28" s="59">
        <f t="shared" ca="1" si="26"/>
        <v>2.9053875236294902</v>
      </c>
      <c r="AY28" s="58">
        <f t="shared" ca="1" si="16"/>
        <v>21.8</v>
      </c>
      <c r="AZ28" s="59">
        <f t="shared" ca="1" si="19"/>
        <v>5.4311999999999996</v>
      </c>
      <c r="BA28" s="58">
        <f t="shared" ca="1" si="28"/>
        <v>56.563168077388141</v>
      </c>
      <c r="BB28" s="70">
        <f t="shared" ca="1" si="40"/>
        <v>2.0162</v>
      </c>
      <c r="BC28" s="58">
        <f t="shared" ca="1" si="29"/>
        <v>46.416449490662131</v>
      </c>
      <c r="BD28" s="70">
        <f t="shared" ca="1" si="41"/>
        <v>2.4462000000000002</v>
      </c>
      <c r="BE28" s="58">
        <f t="shared" ca="1" si="30"/>
        <v>34.021864406779656</v>
      </c>
      <c r="BF28" s="70">
        <f t="shared" ca="1" si="42"/>
        <v>3.2294</v>
      </c>
      <c r="BG28" s="80">
        <f t="shared" ca="1" si="20"/>
        <v>35.86440677966101</v>
      </c>
      <c r="BH28" s="70">
        <f t="shared" ca="1" si="27"/>
        <v>2.9054000000000002</v>
      </c>
    </row>
    <row r="29" spans="1:61">
      <c r="A29" s="55">
        <v>1970</v>
      </c>
      <c r="B29" s="58"/>
      <c r="C29" s="52"/>
      <c r="D29" s="52">
        <v>25.8</v>
      </c>
      <c r="E29" s="52"/>
      <c r="F29" s="52">
        <f t="shared" ca="1" si="1"/>
        <v>25.8</v>
      </c>
      <c r="G29" s="52"/>
      <c r="H29" s="68">
        <f t="shared" ca="1" si="17"/>
        <v>25.8</v>
      </c>
      <c r="I29" s="59">
        <f t="shared" ca="1" si="18"/>
        <v>4.5891472868217056</v>
      </c>
      <c r="J29" s="58"/>
      <c r="K29" s="52"/>
      <c r="L29" s="52">
        <v>35.799999999999997</v>
      </c>
      <c r="M29" s="52"/>
      <c r="N29" s="52">
        <f t="shared" ca="1" si="31"/>
        <v>35.799999999999997</v>
      </c>
      <c r="O29" s="52"/>
      <c r="P29" s="52">
        <f t="shared" ca="1" si="32"/>
        <v>35.799999999999997</v>
      </c>
      <c r="Q29" s="59">
        <f t="shared" ca="1" si="33"/>
        <v>3.3631284916201123</v>
      </c>
      <c r="R29" s="58"/>
      <c r="S29" s="52"/>
      <c r="T29" s="52" t="str">
        <f t="shared" ca="1" si="4"/>
        <v/>
      </c>
      <c r="U29" s="52">
        <v>83.8</v>
      </c>
      <c r="V29" s="52">
        <f t="shared" ca="1" si="34"/>
        <v>119.5695284159613</v>
      </c>
      <c r="W29" s="52"/>
      <c r="X29" s="52">
        <f t="shared" ca="1" si="35"/>
        <v>119.5695284159613</v>
      </c>
      <c r="Y29" s="59">
        <f t="shared" ca="1" si="36"/>
        <v>0.82964281380203075</v>
      </c>
      <c r="Z29" s="58"/>
      <c r="AA29" s="52"/>
      <c r="AB29" s="52" t="str">
        <f t="shared" ca="1" si="7"/>
        <v/>
      </c>
      <c r="AC29" s="52">
        <v>105.3</v>
      </c>
      <c r="AD29" s="52">
        <f t="shared" ca="1" si="37"/>
        <v>125.25604838709677</v>
      </c>
      <c r="AE29" s="52"/>
      <c r="AF29" s="52">
        <f t="shared" ca="1" si="38"/>
        <v>125.25604838709677</v>
      </c>
      <c r="AG29" s="59">
        <f t="shared" ca="1" si="39"/>
        <v>0.79197772305116942</v>
      </c>
      <c r="AH29" s="58"/>
      <c r="AI29" s="52"/>
      <c r="AJ29" s="52" t="str">
        <f t="shared" ca="1" si="10"/>
        <v/>
      </c>
      <c r="AK29" s="52">
        <v>47.6</v>
      </c>
      <c r="AL29" s="52">
        <f t="shared" ca="1" si="21"/>
        <v>43.294078947368419</v>
      </c>
      <c r="AM29" s="52"/>
      <c r="AN29" s="52">
        <f t="shared" ca="1" si="22"/>
        <v>43.294078947368419</v>
      </c>
      <c r="AO29" s="59">
        <f t="shared" ca="1" si="23"/>
        <v>2.538453356025955</v>
      </c>
      <c r="AP29" s="58"/>
      <c r="AQ29" s="52"/>
      <c r="AR29" s="52" t="str">
        <f t="shared" ca="1" si="13"/>
        <v/>
      </c>
      <c r="AS29" s="52">
        <v>37.799999999999997</v>
      </c>
      <c r="AT29" s="52">
        <f t="shared" ca="1" si="24"/>
        <v>37.657627118644065</v>
      </c>
      <c r="AU29" s="52"/>
      <c r="AV29" s="68">
        <f t="shared" ca="1" si="25"/>
        <v>37.657627118644065</v>
      </c>
      <c r="AW29" s="59">
        <f t="shared" ca="1" si="26"/>
        <v>2.7670357367899903</v>
      </c>
      <c r="AY29" s="58">
        <f t="shared" ca="1" si="16"/>
        <v>25.8</v>
      </c>
      <c r="AZ29" s="59">
        <f t="shared" ca="1" si="19"/>
        <v>4.5891000000000002</v>
      </c>
      <c r="BA29" s="58">
        <f t="shared" ca="1" si="28"/>
        <v>60.930858524788384</v>
      </c>
      <c r="BB29" s="70">
        <f t="shared" ca="1" si="40"/>
        <v>1.8715999999999999</v>
      </c>
      <c r="BC29" s="58">
        <f t="shared" ca="1" si="29"/>
        <v>51.841334889643463</v>
      </c>
      <c r="BD29" s="70">
        <f t="shared" ca="1" si="41"/>
        <v>2.1901999999999999</v>
      </c>
      <c r="BE29" s="58">
        <f t="shared" ca="1" si="30"/>
        <v>37.00745762711864</v>
      </c>
      <c r="BF29" s="70">
        <f t="shared" ca="1" si="42"/>
        <v>2.9689000000000001</v>
      </c>
      <c r="BG29" s="80">
        <f t="shared" ca="1" si="20"/>
        <v>37.657627118644065</v>
      </c>
      <c r="BH29" s="70">
        <f t="shared" ca="1" si="27"/>
        <v>2.7669999999999999</v>
      </c>
    </row>
    <row r="30" spans="1:61">
      <c r="A30" s="55">
        <v>1971</v>
      </c>
      <c r="B30" s="58"/>
      <c r="C30" s="52"/>
      <c r="D30" s="52">
        <v>28.6</v>
      </c>
      <c r="E30" s="52"/>
      <c r="F30" s="52">
        <f t="shared" ca="1" si="1"/>
        <v>28.6</v>
      </c>
      <c r="G30" s="52"/>
      <c r="H30" s="68">
        <f t="shared" ca="1" si="17"/>
        <v>28.6</v>
      </c>
      <c r="I30" s="59">
        <f t="shared" ca="1" si="18"/>
        <v>4.13986013986014</v>
      </c>
      <c r="J30" s="58"/>
      <c r="K30" s="52"/>
      <c r="L30" s="52">
        <v>38.700000000000003</v>
      </c>
      <c r="M30" s="52"/>
      <c r="N30" s="52">
        <f t="shared" ca="1" si="31"/>
        <v>38.700000000000003</v>
      </c>
      <c r="O30" s="52"/>
      <c r="P30" s="52">
        <f t="shared" ca="1" si="32"/>
        <v>38.700000000000003</v>
      </c>
      <c r="Q30" s="59">
        <f t="shared" ca="1" si="33"/>
        <v>3.1111111111111112</v>
      </c>
      <c r="R30" s="58"/>
      <c r="S30" s="52"/>
      <c r="T30" s="52" t="str">
        <f t="shared" ca="1" si="4"/>
        <v/>
      </c>
      <c r="U30" s="52">
        <v>75.3</v>
      </c>
      <c r="V30" s="52">
        <f t="shared" ca="1" si="34"/>
        <v>107.44135429262393</v>
      </c>
      <c r="W30" s="52"/>
      <c r="X30" s="52">
        <f t="shared" ca="1" si="35"/>
        <v>107.44135429262393</v>
      </c>
      <c r="Y30" s="59">
        <f t="shared" ca="1" si="36"/>
        <v>0.92329439304927197</v>
      </c>
      <c r="Z30" s="58"/>
      <c r="AA30" s="52"/>
      <c r="AB30" s="52" t="str">
        <f t="shared" ca="1" si="7"/>
        <v/>
      </c>
      <c r="AC30" s="52">
        <v>89.5</v>
      </c>
      <c r="AD30" s="52">
        <f t="shared" ca="1" si="37"/>
        <v>106.46169354838709</v>
      </c>
      <c r="AE30" s="52"/>
      <c r="AF30" s="52">
        <f t="shared" ca="1" si="38"/>
        <v>106.46169354838709</v>
      </c>
      <c r="AG30" s="59">
        <f t="shared" ca="1" si="39"/>
        <v>0.93179055013729772</v>
      </c>
      <c r="AH30" s="58"/>
      <c r="AI30" s="52"/>
      <c r="AJ30" s="52" t="str">
        <f t="shared" ca="1" si="10"/>
        <v/>
      </c>
      <c r="AK30" s="52">
        <v>50.8</v>
      </c>
      <c r="AL30" s="52">
        <f t="shared" ca="1" si="21"/>
        <v>46.204605263157895</v>
      </c>
      <c r="AM30" s="52"/>
      <c r="AN30" s="52">
        <f t="shared" ca="1" si="22"/>
        <v>46.204605263157895</v>
      </c>
      <c r="AO30" s="59">
        <f t="shared" ca="1" si="23"/>
        <v>2.3785507824180208</v>
      </c>
      <c r="AP30" s="58"/>
      <c r="AQ30" s="52"/>
      <c r="AR30" s="52" t="str">
        <f t="shared" ca="1" si="13"/>
        <v/>
      </c>
      <c r="AS30" s="52">
        <v>39.4</v>
      </c>
      <c r="AT30" s="52">
        <f t="shared" ca="1" si="24"/>
        <v>39.251600753295662</v>
      </c>
      <c r="AU30" s="52"/>
      <c r="AV30" s="68">
        <f t="shared" ca="1" si="25"/>
        <v>39.251600753295662</v>
      </c>
      <c r="AW30" s="59">
        <f t="shared" ca="1" si="26"/>
        <v>2.6546688033162855</v>
      </c>
      <c r="AY30" s="58">
        <f t="shared" ca="1" si="16"/>
        <v>28.6</v>
      </c>
      <c r="AZ30" s="59">
        <f t="shared" ca="1" si="19"/>
        <v>4.1398999999999999</v>
      </c>
      <c r="BA30" s="58">
        <f t="shared" ca="1" si="28"/>
        <v>59.322406287787175</v>
      </c>
      <c r="BB30" s="70">
        <f t="shared" ca="1" si="40"/>
        <v>1.9224000000000001</v>
      </c>
      <c r="BC30" s="58">
        <f t="shared" ca="1" si="29"/>
        <v>51.490865874363323</v>
      </c>
      <c r="BD30" s="70">
        <f t="shared" ca="1" si="41"/>
        <v>2.2050999999999998</v>
      </c>
      <c r="BE30" s="58">
        <f t="shared" ca="1" si="30"/>
        <v>39.058540489642184</v>
      </c>
      <c r="BF30" s="70">
        <f t="shared" ca="1" si="42"/>
        <v>2.8130000000000002</v>
      </c>
      <c r="BG30" s="80">
        <f t="shared" ca="1" si="20"/>
        <v>39.251600753295662</v>
      </c>
      <c r="BH30" s="70">
        <f t="shared" ca="1" si="27"/>
        <v>2.6547000000000001</v>
      </c>
    </row>
    <row r="31" spans="1:61">
      <c r="A31" s="55">
        <v>1972</v>
      </c>
      <c r="B31" s="58"/>
      <c r="C31" s="52"/>
      <c r="D31" s="52">
        <v>30</v>
      </c>
      <c r="E31" s="52"/>
      <c r="F31" s="52">
        <f t="shared" ca="1" si="1"/>
        <v>30</v>
      </c>
      <c r="G31" s="52"/>
      <c r="H31" s="68">
        <f t="shared" ca="1" si="17"/>
        <v>30</v>
      </c>
      <c r="I31" s="59">
        <f t="shared" ca="1" si="18"/>
        <v>3.9466666666666668</v>
      </c>
      <c r="J31" s="58"/>
      <c r="K31" s="52"/>
      <c r="L31" s="52">
        <v>40</v>
      </c>
      <c r="M31" s="52"/>
      <c r="N31" s="52">
        <f t="shared" ca="1" si="31"/>
        <v>40</v>
      </c>
      <c r="O31" s="52"/>
      <c r="P31" s="52">
        <f t="shared" ca="1" si="32"/>
        <v>40</v>
      </c>
      <c r="Q31" s="59">
        <f t="shared" ca="1" si="33"/>
        <v>3.0100000000000002</v>
      </c>
      <c r="R31" s="58"/>
      <c r="S31" s="52"/>
      <c r="T31" s="52" t="str">
        <f t="shared" ca="1" si="4"/>
        <v/>
      </c>
      <c r="U31" s="52">
        <v>74</v>
      </c>
      <c r="V31" s="52">
        <f t="shared" ca="1" si="34"/>
        <v>105.58645707376057</v>
      </c>
      <c r="W31" s="52"/>
      <c r="X31" s="52">
        <f t="shared" ca="1" si="35"/>
        <v>105.58645707376057</v>
      </c>
      <c r="Y31" s="59">
        <f t="shared" ca="1" si="36"/>
        <v>0.93951442968392129</v>
      </c>
      <c r="Z31" s="58"/>
      <c r="AA31" s="52"/>
      <c r="AB31" s="52" t="str">
        <f t="shared" ca="1" si="7"/>
        <v/>
      </c>
      <c r="AC31" s="52">
        <v>84.4</v>
      </c>
      <c r="AD31" s="52">
        <f t="shared" ca="1" si="37"/>
        <v>100.39516129032259</v>
      </c>
      <c r="AE31" s="52"/>
      <c r="AF31" s="52">
        <f t="shared" ca="1" si="38"/>
        <v>100.39516129032259</v>
      </c>
      <c r="AG31" s="59">
        <f t="shared" ca="1" si="39"/>
        <v>0.98809542935175509</v>
      </c>
      <c r="AH31" s="58"/>
      <c r="AI31" s="52"/>
      <c r="AJ31" s="52" t="str">
        <f t="shared" ca="1" si="10"/>
        <v/>
      </c>
      <c r="AK31" s="52">
        <v>50.8</v>
      </c>
      <c r="AL31" s="52">
        <f t="shared" ca="1" si="21"/>
        <v>46.204605263157895</v>
      </c>
      <c r="AM31" s="52"/>
      <c r="AN31" s="52">
        <f t="shared" ca="1" si="22"/>
        <v>46.204605263157895</v>
      </c>
      <c r="AO31" s="59">
        <f t="shared" ca="1" si="23"/>
        <v>2.3785507824180208</v>
      </c>
      <c r="AP31" s="58"/>
      <c r="AQ31" s="52"/>
      <c r="AR31" s="52" t="str">
        <f t="shared" ca="1" si="13"/>
        <v/>
      </c>
      <c r="AS31" s="52">
        <v>40.5</v>
      </c>
      <c r="AT31" s="52">
        <f t="shared" ca="1" si="24"/>
        <v>40.347457627118636</v>
      </c>
      <c r="AU31" s="52"/>
      <c r="AV31" s="68">
        <f t="shared" ca="1" si="25"/>
        <v>40.347457627118636</v>
      </c>
      <c r="AW31" s="59">
        <f t="shared" ca="1" si="26"/>
        <v>2.5825666876706581</v>
      </c>
      <c r="AY31" s="58">
        <f t="shared" ca="1" si="16"/>
        <v>30</v>
      </c>
      <c r="AZ31" s="59">
        <f t="shared" ca="1" si="19"/>
        <v>3.9466999999999999</v>
      </c>
      <c r="BA31" s="58">
        <f t="shared" ca="1" si="28"/>
        <v>59.675937122128168</v>
      </c>
      <c r="BB31" s="70">
        <f t="shared" ca="1" si="40"/>
        <v>1.911</v>
      </c>
      <c r="BC31" s="58">
        <f t="shared" ca="1" si="29"/>
        <v>51.230886035653654</v>
      </c>
      <c r="BD31" s="70">
        <f t="shared" ca="1" si="41"/>
        <v>2.2162999999999999</v>
      </c>
      <c r="BE31" s="58">
        <f t="shared" ca="1" si="30"/>
        <v>40.225847457627111</v>
      </c>
      <c r="BF31" s="70">
        <f t="shared" ca="1" si="42"/>
        <v>2.7313000000000001</v>
      </c>
      <c r="BG31" s="80">
        <f t="shared" ca="1" si="20"/>
        <v>40.347457627118636</v>
      </c>
      <c r="BH31" s="70">
        <f t="shared" ca="1" si="27"/>
        <v>2.5825999999999998</v>
      </c>
    </row>
    <row r="32" spans="1:61">
      <c r="A32" s="55">
        <v>1973</v>
      </c>
      <c r="B32" s="58"/>
      <c r="C32" s="52"/>
      <c r="D32" s="52">
        <v>31.9</v>
      </c>
      <c r="E32" s="52"/>
      <c r="F32" s="52">
        <f t="shared" ca="1" si="1"/>
        <v>31.9</v>
      </c>
      <c r="G32" s="52"/>
      <c r="H32" s="68">
        <f t="shared" ca="1" si="17"/>
        <v>31.9</v>
      </c>
      <c r="I32" s="59">
        <f t="shared" ca="1" si="18"/>
        <v>3.711598746081505</v>
      </c>
      <c r="J32" s="58"/>
      <c r="K32" s="52"/>
      <c r="L32" s="52">
        <v>41.6</v>
      </c>
      <c r="M32" s="52"/>
      <c r="N32" s="52">
        <f t="shared" ca="1" si="31"/>
        <v>41.6</v>
      </c>
      <c r="O32" s="52"/>
      <c r="P32" s="52">
        <f t="shared" ca="1" si="32"/>
        <v>41.6</v>
      </c>
      <c r="Q32" s="59">
        <f t="shared" ca="1" si="33"/>
        <v>2.8942307692307692</v>
      </c>
      <c r="R32" s="58"/>
      <c r="S32" s="52"/>
      <c r="T32" s="52" t="str">
        <f t="shared" ca="1" si="4"/>
        <v/>
      </c>
      <c r="U32" s="52">
        <v>78.599999999999994</v>
      </c>
      <c r="V32" s="52">
        <f t="shared" ca="1" si="34"/>
        <v>112.14993954050784</v>
      </c>
      <c r="W32" s="52"/>
      <c r="X32" s="52">
        <f t="shared" ca="1" si="35"/>
        <v>112.14993954050784</v>
      </c>
      <c r="Y32" s="59">
        <f t="shared" ca="1" si="36"/>
        <v>0.88453012463880643</v>
      </c>
      <c r="Z32" s="58"/>
      <c r="AA32" s="52"/>
      <c r="AB32" s="52" t="str">
        <f t="shared" ca="1" si="7"/>
        <v/>
      </c>
      <c r="AC32" s="52">
        <v>90.3</v>
      </c>
      <c r="AD32" s="52">
        <f t="shared" ca="1" si="37"/>
        <v>107.4133064516129</v>
      </c>
      <c r="AE32" s="52"/>
      <c r="AF32" s="52">
        <f t="shared" ca="1" si="38"/>
        <v>107.4133064516129</v>
      </c>
      <c r="AG32" s="59">
        <f t="shared" ca="1" si="39"/>
        <v>0.92353548435535038</v>
      </c>
      <c r="AH32" s="58"/>
      <c r="AI32" s="52"/>
      <c r="AJ32" s="52" t="str">
        <f t="shared" ca="1" si="10"/>
        <v/>
      </c>
      <c r="AK32" s="52">
        <v>51.9</v>
      </c>
      <c r="AL32" s="52">
        <f t="shared" ca="1" si="21"/>
        <v>47.205098684210526</v>
      </c>
      <c r="AM32" s="52"/>
      <c r="AN32" s="52">
        <f t="shared" ca="1" si="22"/>
        <v>47.205098684210526</v>
      </c>
      <c r="AO32" s="59">
        <f t="shared" ca="1" si="23"/>
        <v>2.3281383380893153</v>
      </c>
      <c r="AP32" s="58"/>
      <c r="AQ32" s="52"/>
      <c r="AR32" s="52" t="str">
        <f t="shared" ca="1" si="13"/>
        <v/>
      </c>
      <c r="AS32" s="52">
        <v>43.1</v>
      </c>
      <c r="AT32" s="52">
        <f t="shared" ca="1" si="24"/>
        <v>42.9376647834275</v>
      </c>
      <c r="AU32" s="52"/>
      <c r="AV32" s="68">
        <f t="shared" ca="1" si="25"/>
        <v>42.9376647834275</v>
      </c>
      <c r="AW32" s="59">
        <f t="shared" ca="1" si="26"/>
        <v>2.4267738016394809</v>
      </c>
      <c r="AY32" s="58">
        <f t="shared" ca="1" si="16"/>
        <v>31.9</v>
      </c>
      <c r="AZ32" s="59">
        <f t="shared" ca="1" si="19"/>
        <v>3.7115999999999998</v>
      </c>
      <c r="BA32" s="58">
        <f t="shared" ca="1" si="28"/>
        <v>62.764981862152347</v>
      </c>
      <c r="BB32" s="70">
        <f t="shared" ca="1" si="40"/>
        <v>1.8169</v>
      </c>
      <c r="BC32" s="58">
        <f t="shared" ca="1" si="29"/>
        <v>53.433780507215616</v>
      </c>
      <c r="BD32" s="70">
        <f t="shared" ca="1" si="41"/>
        <v>2.125</v>
      </c>
      <c r="BE32" s="58">
        <f t="shared" ca="1" si="30"/>
        <v>42.469482109227876</v>
      </c>
      <c r="BF32" s="70">
        <f t="shared" ca="1" si="42"/>
        <v>2.5870000000000002</v>
      </c>
      <c r="BG32" s="80">
        <f t="shared" ca="1" si="20"/>
        <v>42.9376647834275</v>
      </c>
      <c r="BH32" s="70">
        <f t="shared" ca="1" si="27"/>
        <v>2.4268000000000001</v>
      </c>
    </row>
    <row r="33" spans="1:60">
      <c r="A33" s="55">
        <v>1974</v>
      </c>
      <c r="B33" s="58"/>
      <c r="C33" s="52"/>
      <c r="D33" s="52">
        <v>33.799999999999997</v>
      </c>
      <c r="E33" s="52"/>
      <c r="F33" s="52">
        <f t="shared" ca="1" si="1"/>
        <v>33.799999999999997</v>
      </c>
      <c r="G33" s="52"/>
      <c r="H33" s="68">
        <f t="shared" ca="1" si="17"/>
        <v>33.799999999999997</v>
      </c>
      <c r="I33" s="59">
        <f t="shared" ca="1" si="18"/>
        <v>3.5029585798816574</v>
      </c>
      <c r="J33" s="58"/>
      <c r="K33" s="52"/>
      <c r="L33" s="52">
        <v>44.4</v>
      </c>
      <c r="M33" s="52"/>
      <c r="N33" s="52">
        <f t="shared" ca="1" si="31"/>
        <v>44.4</v>
      </c>
      <c r="O33" s="52"/>
      <c r="P33" s="52">
        <f t="shared" ca="1" si="32"/>
        <v>44.4</v>
      </c>
      <c r="Q33" s="59">
        <f t="shared" ca="1" si="33"/>
        <v>2.711711711711712</v>
      </c>
      <c r="R33" s="58"/>
      <c r="S33" s="52"/>
      <c r="T33" s="52" t="str">
        <f t="shared" ca="1" si="4"/>
        <v/>
      </c>
      <c r="U33" s="52">
        <v>83.1</v>
      </c>
      <c r="V33" s="52">
        <f t="shared" ca="1" si="34"/>
        <v>118.5707376058041</v>
      </c>
      <c r="W33" s="52"/>
      <c r="X33" s="52">
        <f t="shared" ca="1" si="35"/>
        <v>118.5707376058041</v>
      </c>
      <c r="Y33" s="59">
        <f t="shared" ca="1" si="36"/>
        <v>0.83663138142731863</v>
      </c>
      <c r="Z33" s="58"/>
      <c r="AA33" s="52"/>
      <c r="AB33" s="52" t="str">
        <f t="shared" ca="1" si="7"/>
        <v/>
      </c>
      <c r="AC33" s="52">
        <v>97.3</v>
      </c>
      <c r="AD33" s="52">
        <f t="shared" ca="1" si="37"/>
        <v>115.7399193548387</v>
      </c>
      <c r="AE33" s="52"/>
      <c r="AF33" s="52">
        <f t="shared" ca="1" si="38"/>
        <v>115.7399193548387</v>
      </c>
      <c r="AG33" s="59">
        <f t="shared" ca="1" si="39"/>
        <v>0.85709408260316688</v>
      </c>
      <c r="AH33" s="58"/>
      <c r="AI33" s="52"/>
      <c r="AJ33" s="52" t="str">
        <f t="shared" ca="1" si="10"/>
        <v/>
      </c>
      <c r="AK33" s="52">
        <v>55</v>
      </c>
      <c r="AL33" s="52">
        <f t="shared" ca="1" si="21"/>
        <v>50.024671052631582</v>
      </c>
      <c r="AM33" s="52"/>
      <c r="AN33" s="52">
        <f t="shared" ca="1" si="22"/>
        <v>50.024671052631582</v>
      </c>
      <c r="AO33" s="59">
        <f t="shared" ca="1" si="23"/>
        <v>2.1969159953970081</v>
      </c>
      <c r="AP33" s="58"/>
      <c r="AQ33" s="52"/>
      <c r="AR33" s="52" t="str">
        <f t="shared" ca="1" si="13"/>
        <v/>
      </c>
      <c r="AS33" s="52">
        <v>48.9</v>
      </c>
      <c r="AT33" s="52">
        <f t="shared" ca="1" si="24"/>
        <v>48.715819209039545</v>
      </c>
      <c r="AU33" s="52"/>
      <c r="AV33" s="68">
        <f t="shared" ca="1" si="25"/>
        <v>48.715819209039545</v>
      </c>
      <c r="AW33" s="59">
        <f t="shared" ca="1" si="26"/>
        <v>2.1389356002180295</v>
      </c>
      <c r="AY33" s="58">
        <f t="shared" ca="1" si="16"/>
        <v>33.799999999999997</v>
      </c>
      <c r="AZ33" s="59">
        <f t="shared" ca="1" si="19"/>
        <v>3.5030000000000001</v>
      </c>
      <c r="BA33" s="58">
        <f t="shared" ca="1" si="28"/>
        <v>66.651221281741229</v>
      </c>
      <c r="BB33" s="70">
        <f t="shared" ca="1" si="40"/>
        <v>1.7110000000000001</v>
      </c>
      <c r="BC33" s="58">
        <f t="shared" ca="1" si="29"/>
        <v>57.069622771646863</v>
      </c>
      <c r="BD33" s="70">
        <f t="shared" ca="1" si="41"/>
        <v>1.9896</v>
      </c>
      <c r="BE33" s="58">
        <f t="shared" ca="1" si="30"/>
        <v>47.205282485875699</v>
      </c>
      <c r="BF33" s="70">
        <f t="shared" ca="1" si="42"/>
        <v>2.3275000000000001</v>
      </c>
      <c r="BG33" s="80">
        <f t="shared" ca="1" si="20"/>
        <v>48.715819209039545</v>
      </c>
      <c r="BH33" s="70">
        <f t="shared" ca="1" si="27"/>
        <v>2.1389</v>
      </c>
    </row>
    <row r="34" spans="1:60">
      <c r="A34" s="55">
        <v>1975</v>
      </c>
      <c r="B34" s="58"/>
      <c r="C34" s="52"/>
      <c r="D34" s="52">
        <v>34.700000000000003</v>
      </c>
      <c r="E34" s="52"/>
      <c r="F34" s="52">
        <f t="shared" ca="1" si="1"/>
        <v>34.700000000000003</v>
      </c>
      <c r="G34" s="52"/>
      <c r="H34" s="68">
        <f t="shared" ca="1" si="17"/>
        <v>34.700000000000003</v>
      </c>
      <c r="I34" s="59">
        <f t="shared" ca="1" si="18"/>
        <v>3.4121037463976944</v>
      </c>
      <c r="J34" s="58"/>
      <c r="K34" s="52"/>
      <c r="L34" s="52">
        <v>45.2</v>
      </c>
      <c r="M34" s="52"/>
      <c r="N34" s="52">
        <f t="shared" ca="1" si="31"/>
        <v>45.2</v>
      </c>
      <c r="O34" s="52"/>
      <c r="P34" s="52">
        <f t="shared" ca="1" si="32"/>
        <v>45.2</v>
      </c>
      <c r="Q34" s="59">
        <f t="shared" ca="1" si="33"/>
        <v>2.663716814159292</v>
      </c>
      <c r="R34" s="58"/>
      <c r="S34" s="52"/>
      <c r="T34" s="52" t="str">
        <f t="shared" ca="1" si="4"/>
        <v/>
      </c>
      <c r="U34" s="52">
        <v>74.5</v>
      </c>
      <c r="V34" s="52">
        <f t="shared" ca="1" si="34"/>
        <v>106.29987908101572</v>
      </c>
      <c r="W34" s="52"/>
      <c r="X34" s="52">
        <f t="shared" ca="1" si="35"/>
        <v>106.29987908101572</v>
      </c>
      <c r="Y34" s="59">
        <f t="shared" ca="1" si="36"/>
        <v>0.9332089637128882</v>
      </c>
      <c r="Z34" s="58"/>
      <c r="AA34" s="52"/>
      <c r="AB34" s="52" t="str">
        <f t="shared" ca="1" si="7"/>
        <v/>
      </c>
      <c r="AC34" s="52">
        <v>75.8</v>
      </c>
      <c r="AD34" s="52">
        <f t="shared" ca="1" si="37"/>
        <v>90.165322580645153</v>
      </c>
      <c r="AE34" s="52"/>
      <c r="AF34" s="52">
        <f t="shared" ca="1" si="38"/>
        <v>90.165322580645153</v>
      </c>
      <c r="AG34" s="59">
        <f t="shared" ca="1" si="39"/>
        <v>1.1002012432359913</v>
      </c>
      <c r="AH34" s="58"/>
      <c r="AI34" s="52"/>
      <c r="AJ34" s="52" t="str">
        <f t="shared" ca="1" si="10"/>
        <v/>
      </c>
      <c r="AK34" s="52">
        <v>58.6</v>
      </c>
      <c r="AL34" s="52">
        <f t="shared" ca="1" si="21"/>
        <v>53.299013157894741</v>
      </c>
      <c r="AM34" s="52"/>
      <c r="AN34" s="52">
        <f t="shared" ca="1" si="22"/>
        <v>53.299013157894741</v>
      </c>
      <c r="AO34" s="59">
        <f t="shared" ca="1" si="23"/>
        <v>2.0619518728128914</v>
      </c>
      <c r="AP34" s="58"/>
      <c r="AQ34" s="52"/>
      <c r="AR34" s="52" t="str">
        <f t="shared" ca="1" si="13"/>
        <v/>
      </c>
      <c r="AS34" s="52">
        <v>51.2</v>
      </c>
      <c r="AT34" s="52">
        <f t="shared" ca="1" si="24"/>
        <v>51.007156308851222</v>
      </c>
      <c r="AU34" s="52"/>
      <c r="AV34" s="68">
        <f t="shared" ca="1" si="25"/>
        <v>51.007156308851222</v>
      </c>
      <c r="AW34" s="59">
        <f t="shared" ca="1" si="26"/>
        <v>2.0428506025519848</v>
      </c>
      <c r="AY34" s="58">
        <f t="shared" ca="1" si="16"/>
        <v>34.700000000000003</v>
      </c>
      <c r="AZ34" s="59">
        <f t="shared" ca="1" si="19"/>
        <v>3.4121000000000001</v>
      </c>
      <c r="BA34" s="58">
        <f t="shared" ca="1" si="28"/>
        <v>63.529963724304714</v>
      </c>
      <c r="BB34" s="70">
        <f t="shared" ca="1" si="40"/>
        <v>1.7950999999999999</v>
      </c>
      <c r="BC34" s="58">
        <f t="shared" ca="1" si="29"/>
        <v>54.779452992359936</v>
      </c>
      <c r="BD34" s="70">
        <f t="shared" ca="1" si="41"/>
        <v>2.0728</v>
      </c>
      <c r="BE34" s="58">
        <f t="shared" ca="1" si="30"/>
        <v>48.974651600753297</v>
      </c>
      <c r="BF34" s="70">
        <f t="shared" ca="1" si="42"/>
        <v>2.2433999999999998</v>
      </c>
      <c r="BG34" s="80">
        <f t="shared" ca="1" si="20"/>
        <v>51.007156308851222</v>
      </c>
      <c r="BH34" s="70">
        <f t="shared" ca="1" si="27"/>
        <v>2.0428999999999999</v>
      </c>
    </row>
    <row r="35" spans="1:60">
      <c r="A35" s="55">
        <v>1976</v>
      </c>
      <c r="B35" s="58"/>
      <c r="C35" s="52"/>
      <c r="D35" s="52">
        <v>36</v>
      </c>
      <c r="E35" s="52"/>
      <c r="F35" s="52">
        <f t="shared" ca="1" si="1"/>
        <v>36</v>
      </c>
      <c r="G35" s="52"/>
      <c r="H35" s="68">
        <f t="shared" ca="1" si="17"/>
        <v>36</v>
      </c>
      <c r="I35" s="59">
        <f t="shared" ca="1" si="18"/>
        <v>3.2888888888888892</v>
      </c>
      <c r="J35" s="58"/>
      <c r="K35" s="52"/>
      <c r="L35" s="52">
        <v>46.2</v>
      </c>
      <c r="M35" s="52"/>
      <c r="N35" s="52">
        <f t="shared" ca="1" si="31"/>
        <v>46.2</v>
      </c>
      <c r="O35" s="52"/>
      <c r="P35" s="52">
        <f t="shared" ca="1" si="32"/>
        <v>46.2</v>
      </c>
      <c r="Q35" s="59">
        <f t="shared" ca="1" si="33"/>
        <v>2.606060606060606</v>
      </c>
      <c r="R35" s="58"/>
      <c r="S35" s="52"/>
      <c r="T35" s="52" t="str">
        <f t="shared" ca="1" si="4"/>
        <v/>
      </c>
      <c r="U35" s="52">
        <v>76.400000000000006</v>
      </c>
      <c r="V35" s="52">
        <f t="shared" ca="1" si="34"/>
        <v>109.01088270858526</v>
      </c>
      <c r="W35" s="52"/>
      <c r="X35" s="52">
        <f t="shared" ca="1" si="35"/>
        <v>109.01088270858526</v>
      </c>
      <c r="Y35" s="59">
        <f t="shared" ca="1" si="36"/>
        <v>0.91000088739018536</v>
      </c>
      <c r="Z35" s="58"/>
      <c r="AA35" s="52"/>
      <c r="AB35" s="52" t="str">
        <f t="shared" ca="1" si="7"/>
        <v/>
      </c>
      <c r="AC35" s="52">
        <v>79.8</v>
      </c>
      <c r="AD35" s="52">
        <f t="shared" ca="1" si="37"/>
        <v>94.923387096774192</v>
      </c>
      <c r="AE35" s="52"/>
      <c r="AF35" s="52">
        <f t="shared" ca="1" si="38"/>
        <v>94.923387096774192</v>
      </c>
      <c r="AG35" s="59">
        <f t="shared" ca="1" si="39"/>
        <v>1.0450533112442122</v>
      </c>
      <c r="AH35" s="58"/>
      <c r="AI35" s="52"/>
      <c r="AJ35" s="52">
        <v>55.3</v>
      </c>
      <c r="AK35" s="52">
        <v>60.8</v>
      </c>
      <c r="AL35" s="52">
        <f t="shared" ca="1" si="21"/>
        <v>55.3</v>
      </c>
      <c r="AM35" s="52"/>
      <c r="AN35" s="52">
        <f t="shared" ca="1" si="22"/>
        <v>55.3</v>
      </c>
      <c r="AO35" s="59">
        <f t="shared" ca="1" si="23"/>
        <v>1.9873417721518989</v>
      </c>
      <c r="AP35" s="58"/>
      <c r="AQ35" s="52"/>
      <c r="AR35" s="52">
        <v>52.9</v>
      </c>
      <c r="AS35" s="52">
        <v>53.1</v>
      </c>
      <c r="AT35" s="52">
        <f t="shared" ca="1" si="24"/>
        <v>52.899999999999991</v>
      </c>
      <c r="AU35" s="52"/>
      <c r="AV35" s="68">
        <f t="shared" ca="1" si="25"/>
        <v>52.899999999999991</v>
      </c>
      <c r="AW35" s="59">
        <f t="shared" ca="1" si="26"/>
        <v>1.9697542533081289</v>
      </c>
      <c r="AY35" s="58">
        <f t="shared" ca="1" si="16"/>
        <v>36</v>
      </c>
      <c r="AZ35" s="59">
        <f t="shared" ca="1" si="19"/>
        <v>3.2888999999999999</v>
      </c>
      <c r="BA35" s="58">
        <f t="shared" ca="1" si="28"/>
        <v>65.043264812575586</v>
      </c>
      <c r="BB35" s="70">
        <f t="shared" ca="1" si="40"/>
        <v>1.7533000000000001</v>
      </c>
      <c r="BC35" s="58">
        <f t="shared" ca="1" si="29"/>
        <v>56.693508064516131</v>
      </c>
      <c r="BD35" s="70">
        <f t="shared" ca="1" si="41"/>
        <v>2.0028000000000001</v>
      </c>
      <c r="BE35" s="58">
        <f t="shared" ca="1" si="30"/>
        <v>50.555</v>
      </c>
      <c r="BF35" s="70">
        <f t="shared" ca="1" si="42"/>
        <v>2.1732999999999998</v>
      </c>
      <c r="BG35" s="80">
        <f t="shared" ca="1" si="20"/>
        <v>52.899999999999991</v>
      </c>
      <c r="BH35" s="70">
        <f t="shared" ca="1" si="27"/>
        <v>1.9698</v>
      </c>
    </row>
    <row r="36" spans="1:60">
      <c r="A36" s="55">
        <v>1977</v>
      </c>
      <c r="B36" s="58"/>
      <c r="C36" s="52"/>
      <c r="D36" s="52">
        <v>37.5</v>
      </c>
      <c r="E36" s="52"/>
      <c r="F36" s="52">
        <f t="shared" ca="1" si="1"/>
        <v>37.5</v>
      </c>
      <c r="G36" s="52"/>
      <c r="H36" s="68">
        <f t="shared" ca="1" si="17"/>
        <v>37.5</v>
      </c>
      <c r="I36" s="59">
        <f t="shared" ca="1" si="18"/>
        <v>3.1573333333333333</v>
      </c>
      <c r="J36" s="58"/>
      <c r="K36" s="52"/>
      <c r="L36" s="52">
        <v>47.8</v>
      </c>
      <c r="M36" s="52"/>
      <c r="N36" s="52">
        <f t="shared" ca="1" si="31"/>
        <v>47.8</v>
      </c>
      <c r="O36" s="52"/>
      <c r="P36" s="52">
        <f t="shared" ca="1" si="32"/>
        <v>47.8</v>
      </c>
      <c r="Q36" s="59">
        <f t="shared" ca="1" si="33"/>
        <v>2.5188284518828454</v>
      </c>
      <c r="R36" s="58"/>
      <c r="S36" s="52"/>
      <c r="T36" s="52" t="str">
        <f t="shared" ca="1" si="4"/>
        <v/>
      </c>
      <c r="U36" s="52">
        <v>75.2</v>
      </c>
      <c r="V36" s="52">
        <f t="shared" ca="1" si="34"/>
        <v>107.29866989117292</v>
      </c>
      <c r="W36" s="52"/>
      <c r="X36" s="52">
        <f t="shared" ca="1" si="35"/>
        <v>107.29866989117292</v>
      </c>
      <c r="Y36" s="59">
        <f t="shared" ca="1" si="36"/>
        <v>0.9245221781464118</v>
      </c>
      <c r="Z36" s="58"/>
      <c r="AA36" s="52"/>
      <c r="AB36" s="52" t="str">
        <f t="shared" ca="1" si="7"/>
        <v/>
      </c>
      <c r="AC36" s="52">
        <v>74.599999999999994</v>
      </c>
      <c r="AD36" s="52">
        <f t="shared" ca="1" si="37"/>
        <v>88.737903225806448</v>
      </c>
      <c r="AE36" s="52"/>
      <c r="AF36" s="52">
        <f t="shared" ca="1" si="38"/>
        <v>88.737903225806448</v>
      </c>
      <c r="AG36" s="59">
        <f t="shared" ca="1" si="39"/>
        <v>1.1178988503657927</v>
      </c>
      <c r="AH36" s="58"/>
      <c r="AI36" s="52"/>
      <c r="AJ36" s="52">
        <v>58</v>
      </c>
      <c r="AK36" s="52"/>
      <c r="AL36" s="52">
        <f t="shared" ca="1" si="21"/>
        <v>58</v>
      </c>
      <c r="AM36" s="52"/>
      <c r="AN36" s="52">
        <f t="shared" ca="1" si="22"/>
        <v>58</v>
      </c>
      <c r="AO36" s="59">
        <f t="shared" ca="1" si="23"/>
        <v>1.8948275862068966</v>
      </c>
      <c r="AP36" s="58"/>
      <c r="AQ36" s="52"/>
      <c r="AR36" s="52">
        <v>54.5</v>
      </c>
      <c r="AS36" s="52"/>
      <c r="AT36" s="52">
        <f t="shared" ca="1" si="24"/>
        <v>54.5</v>
      </c>
      <c r="AU36" s="52"/>
      <c r="AV36" s="68">
        <f t="shared" ca="1" si="25"/>
        <v>54.5</v>
      </c>
      <c r="AW36" s="59">
        <f t="shared" ca="1" si="26"/>
        <v>1.9119266055045872</v>
      </c>
      <c r="AY36" s="58">
        <f t="shared" ca="1" si="16"/>
        <v>37.5</v>
      </c>
      <c r="AZ36" s="59">
        <f t="shared" ca="1" si="19"/>
        <v>3.1573000000000002</v>
      </c>
      <c r="BA36" s="58">
        <f t="shared" ca="1" si="28"/>
        <v>65.649600967351859</v>
      </c>
      <c r="BB36" s="70">
        <f t="shared" ca="1" si="40"/>
        <v>1.7371000000000001</v>
      </c>
      <c r="BC36" s="58">
        <f t="shared" ca="1" si="29"/>
        <v>57.510685483870965</v>
      </c>
      <c r="BD36" s="70">
        <f t="shared" ca="1" si="41"/>
        <v>1.9742999999999999</v>
      </c>
      <c r="BE36" s="58">
        <f t="shared" ca="1" si="30"/>
        <v>52.155000000000001</v>
      </c>
      <c r="BF36" s="70">
        <f t="shared" ca="1" si="42"/>
        <v>2.1065999999999998</v>
      </c>
      <c r="BG36" s="80">
        <f t="shared" ca="1" si="20"/>
        <v>54.5</v>
      </c>
      <c r="BH36" s="70">
        <f t="shared" ca="1" si="27"/>
        <v>1.9118999999999999</v>
      </c>
    </row>
    <row r="37" spans="1:60">
      <c r="A37" s="55">
        <v>1978</v>
      </c>
      <c r="B37" s="58"/>
      <c r="C37" s="52"/>
      <c r="D37" s="52">
        <v>39.200000000000003</v>
      </c>
      <c r="E37" s="52"/>
      <c r="F37" s="52">
        <f t="shared" ca="1" si="1"/>
        <v>39.200000000000003</v>
      </c>
      <c r="G37" s="52"/>
      <c r="H37" s="68">
        <f t="shared" ca="1" si="17"/>
        <v>39.200000000000003</v>
      </c>
      <c r="I37" s="59">
        <f t="shared" ca="1" si="18"/>
        <v>3.0204081632653059</v>
      </c>
      <c r="J37" s="58"/>
      <c r="K37" s="52"/>
      <c r="L37" s="52">
        <v>50.5</v>
      </c>
      <c r="M37" s="52"/>
      <c r="N37" s="52">
        <f t="shared" ca="1" si="31"/>
        <v>50.5</v>
      </c>
      <c r="O37" s="52"/>
      <c r="P37" s="52">
        <f t="shared" ca="1" si="32"/>
        <v>50.5</v>
      </c>
      <c r="Q37" s="59">
        <f t="shared" ca="1" si="33"/>
        <v>2.3841584158415841</v>
      </c>
      <c r="R37" s="58"/>
      <c r="S37" s="52"/>
      <c r="T37" s="52" t="str">
        <f t="shared" ca="1" si="4"/>
        <v/>
      </c>
      <c r="U37" s="52">
        <v>74.3</v>
      </c>
      <c r="V37" s="52">
        <f t="shared" ca="1" si="34"/>
        <v>106.01451027811366</v>
      </c>
      <c r="W37" s="52"/>
      <c r="X37" s="52">
        <f t="shared" ca="1" si="35"/>
        <v>106.01451027811366</v>
      </c>
      <c r="Y37" s="59">
        <f t="shared" ca="1" si="36"/>
        <v>0.93572096630700097</v>
      </c>
      <c r="Z37" s="58"/>
      <c r="AA37" s="52"/>
      <c r="AB37" s="52" t="str">
        <f t="shared" ca="1" si="7"/>
        <v/>
      </c>
      <c r="AC37" s="52">
        <v>70.3</v>
      </c>
      <c r="AD37" s="52">
        <f t="shared" ca="1" si="37"/>
        <v>83.62298387096773</v>
      </c>
      <c r="AE37" s="52"/>
      <c r="AF37" s="52">
        <f t="shared" ca="1" si="38"/>
        <v>83.62298387096773</v>
      </c>
      <c r="AG37" s="59">
        <f t="shared" ca="1" si="39"/>
        <v>1.1862767316826195</v>
      </c>
      <c r="AH37" s="58"/>
      <c r="AI37" s="52"/>
      <c r="AJ37" s="52">
        <v>55.3</v>
      </c>
      <c r="AK37" s="52"/>
      <c r="AL37" s="52">
        <f t="shared" ca="1" si="21"/>
        <v>55.3</v>
      </c>
      <c r="AM37" s="52"/>
      <c r="AN37" s="52">
        <f t="shared" ca="1" si="22"/>
        <v>55.3</v>
      </c>
      <c r="AO37" s="59">
        <f t="shared" ca="1" si="23"/>
        <v>1.9873417721518989</v>
      </c>
      <c r="AP37" s="58"/>
      <c r="AQ37" s="52"/>
      <c r="AR37" s="52">
        <v>55.1</v>
      </c>
      <c r="AS37" s="52"/>
      <c r="AT37" s="52">
        <f t="shared" ca="1" si="24"/>
        <v>55.1</v>
      </c>
      <c r="AU37" s="52"/>
      <c r="AV37" s="68">
        <f t="shared" ca="1" si="25"/>
        <v>55.1</v>
      </c>
      <c r="AW37" s="59">
        <f t="shared" ca="1" si="26"/>
        <v>1.8911070780399275</v>
      </c>
      <c r="AY37" s="58">
        <f t="shared" ca="1" si="16"/>
        <v>39.200000000000003</v>
      </c>
      <c r="AZ37" s="59">
        <f t="shared" ca="1" si="19"/>
        <v>3.0204</v>
      </c>
      <c r="BA37" s="58">
        <f t="shared" ca="1" si="28"/>
        <v>67.154353083434088</v>
      </c>
      <c r="BB37" s="70">
        <f t="shared" ca="1" si="40"/>
        <v>1.6981999999999999</v>
      </c>
      <c r="BC37" s="58">
        <f t="shared" ca="1" si="29"/>
        <v>57.148447580645154</v>
      </c>
      <c r="BD37" s="70">
        <f t="shared" ca="1" si="41"/>
        <v>1.9867999999999999</v>
      </c>
      <c r="BE37" s="58">
        <f t="shared" ca="1" si="30"/>
        <v>53.49</v>
      </c>
      <c r="BF37" s="70">
        <f t="shared" ca="1" si="42"/>
        <v>2.0539999999999998</v>
      </c>
      <c r="BG37" s="80">
        <f t="shared" ca="1" si="20"/>
        <v>55.1</v>
      </c>
      <c r="BH37" s="70">
        <f t="shared" ca="1" si="27"/>
        <v>1.8911</v>
      </c>
    </row>
    <row r="38" spans="1:60">
      <c r="A38" s="55">
        <v>1979</v>
      </c>
      <c r="B38" s="58"/>
      <c r="C38" s="52"/>
      <c r="D38" s="52">
        <v>42.1</v>
      </c>
      <c r="E38" s="52"/>
      <c r="F38" s="52">
        <f t="shared" ca="1" si="1"/>
        <v>42.1</v>
      </c>
      <c r="G38" s="52"/>
      <c r="H38" s="68">
        <f t="shared" ca="1" si="17"/>
        <v>42.1</v>
      </c>
      <c r="I38" s="59">
        <f t="shared" ca="1" si="18"/>
        <v>2.8123515439429929</v>
      </c>
      <c r="J38" s="58"/>
      <c r="K38" s="52"/>
      <c r="L38" s="52">
        <v>55.5</v>
      </c>
      <c r="M38" s="52"/>
      <c r="N38" s="52">
        <f t="shared" ca="1" si="31"/>
        <v>55.5</v>
      </c>
      <c r="O38" s="52"/>
      <c r="P38" s="52">
        <f t="shared" ca="1" si="32"/>
        <v>55.5</v>
      </c>
      <c r="Q38" s="59">
        <f t="shared" ca="1" si="33"/>
        <v>2.1693693693693694</v>
      </c>
      <c r="R38" s="58"/>
      <c r="S38" s="52"/>
      <c r="T38" s="52" t="str">
        <f t="shared" ca="1" si="4"/>
        <v/>
      </c>
      <c r="U38" s="52">
        <v>80</v>
      </c>
      <c r="V38" s="52">
        <f t="shared" ca="1" si="34"/>
        <v>114.14752116082225</v>
      </c>
      <c r="W38" s="52"/>
      <c r="X38" s="52">
        <f t="shared" ca="1" si="35"/>
        <v>114.14752116082225</v>
      </c>
      <c r="Y38" s="59">
        <f t="shared" ca="1" si="36"/>
        <v>0.86905084745762717</v>
      </c>
      <c r="Z38" s="58"/>
      <c r="AA38" s="52"/>
      <c r="AB38" s="52" t="str">
        <f t="shared" ca="1" si="7"/>
        <v/>
      </c>
      <c r="AC38" s="52">
        <v>77.2</v>
      </c>
      <c r="AD38" s="52">
        <f t="shared" ca="1" si="37"/>
        <v>91.83064516129032</v>
      </c>
      <c r="AE38" s="52"/>
      <c r="AF38" s="52">
        <f t="shared" ca="1" si="38"/>
        <v>91.83064516129032</v>
      </c>
      <c r="AG38" s="59">
        <f t="shared" ca="1" si="39"/>
        <v>1.0802494072187583</v>
      </c>
      <c r="AH38" s="58"/>
      <c r="AI38" s="52"/>
      <c r="AJ38" s="52">
        <v>57.1</v>
      </c>
      <c r="AK38" s="52"/>
      <c r="AL38" s="52">
        <f t="shared" ca="1" si="21"/>
        <v>57.1</v>
      </c>
      <c r="AM38" s="52"/>
      <c r="AN38" s="52">
        <f t="shared" ca="1" si="22"/>
        <v>57.1</v>
      </c>
      <c r="AO38" s="59">
        <f t="shared" ca="1" si="23"/>
        <v>1.9246935201401052</v>
      </c>
      <c r="AP38" s="58"/>
      <c r="AQ38" s="52"/>
      <c r="AR38" s="52">
        <v>57.1</v>
      </c>
      <c r="AS38" s="52"/>
      <c r="AT38" s="52">
        <f t="shared" ca="1" si="24"/>
        <v>57.1</v>
      </c>
      <c r="AU38" s="52"/>
      <c r="AV38" s="68">
        <f t="shared" ca="1" si="25"/>
        <v>57.1</v>
      </c>
      <c r="AW38" s="59">
        <f t="shared" ca="1" si="26"/>
        <v>1.8248686514886165</v>
      </c>
      <c r="AY38" s="58">
        <f t="shared" ca="1" si="16"/>
        <v>42.1</v>
      </c>
      <c r="AZ38" s="59">
        <f t="shared" ca="1" si="19"/>
        <v>2.8123999999999998</v>
      </c>
      <c r="BA38" s="58">
        <f t="shared" ca="1" si="28"/>
        <v>73.09425634824666</v>
      </c>
      <c r="BB38" s="70">
        <f t="shared" ca="1" si="40"/>
        <v>1.5602</v>
      </c>
      <c r="BC38" s="58">
        <f t="shared" ca="1" si="29"/>
        <v>61.509596774193547</v>
      </c>
      <c r="BD38" s="70">
        <f t="shared" ca="1" si="41"/>
        <v>1.8460000000000001</v>
      </c>
      <c r="BE38" s="58">
        <f t="shared" ca="1" si="30"/>
        <v>56.54</v>
      </c>
      <c r="BF38" s="70">
        <f t="shared" ca="1" si="42"/>
        <v>1.9432</v>
      </c>
      <c r="BG38" s="80">
        <f t="shared" ca="1" si="20"/>
        <v>57.1</v>
      </c>
      <c r="BH38" s="70">
        <f t="shared" ca="1" si="27"/>
        <v>1.8249</v>
      </c>
    </row>
    <row r="39" spans="1:60">
      <c r="A39" s="55">
        <v>1980</v>
      </c>
      <c r="B39" s="58"/>
      <c r="C39" s="52"/>
      <c r="D39" s="52">
        <v>46.4</v>
      </c>
      <c r="E39" s="52"/>
      <c r="F39" s="52">
        <f t="shared" ca="1" si="1"/>
        <v>46.4</v>
      </c>
      <c r="G39" s="52"/>
      <c r="H39" s="68">
        <f t="shared" ca="1" si="17"/>
        <v>46.4</v>
      </c>
      <c r="I39" s="59">
        <f t="shared" ca="1" si="18"/>
        <v>2.5517241379310347</v>
      </c>
      <c r="J39" s="58"/>
      <c r="K39" s="52"/>
      <c r="L39" s="52">
        <v>61.4</v>
      </c>
      <c r="M39" s="52"/>
      <c r="N39" s="52">
        <f t="shared" ca="1" si="31"/>
        <v>61.4</v>
      </c>
      <c r="O39" s="52"/>
      <c r="P39" s="52">
        <f t="shared" ca="1" si="32"/>
        <v>61.4</v>
      </c>
      <c r="Q39" s="59">
        <f t="shared" ca="1" si="33"/>
        <v>1.960912052117264</v>
      </c>
      <c r="R39" s="58"/>
      <c r="S39" s="52"/>
      <c r="T39" s="52" t="str">
        <f t="shared" ca="1" si="4"/>
        <v/>
      </c>
      <c r="U39" s="52">
        <v>86.1</v>
      </c>
      <c r="V39" s="52">
        <f t="shared" ca="1" si="34"/>
        <v>122.85126964933494</v>
      </c>
      <c r="W39" s="52"/>
      <c r="X39" s="52">
        <f t="shared" ca="1" si="35"/>
        <v>122.85126964933494</v>
      </c>
      <c r="Y39" s="59">
        <f t="shared" ca="1" si="36"/>
        <v>0.80748046221382319</v>
      </c>
      <c r="Z39" s="58"/>
      <c r="AA39" s="52"/>
      <c r="AB39" s="52" t="str">
        <f t="shared" ca="1" si="7"/>
        <v/>
      </c>
      <c r="AC39" s="52">
        <v>89</v>
      </c>
      <c r="AD39" s="52">
        <f t="shared" ca="1" si="37"/>
        <v>105.86693548387096</v>
      </c>
      <c r="AE39" s="52"/>
      <c r="AF39" s="52">
        <f t="shared" ca="1" si="38"/>
        <v>105.86693548387096</v>
      </c>
      <c r="AG39" s="59">
        <f t="shared" ca="1" si="39"/>
        <v>0.93702532850885556</v>
      </c>
      <c r="AH39" s="58"/>
      <c r="AI39" s="52"/>
      <c r="AJ39" s="52">
        <v>60.6</v>
      </c>
      <c r="AK39" s="52"/>
      <c r="AL39" s="52">
        <f t="shared" ca="1" si="21"/>
        <v>60.6</v>
      </c>
      <c r="AM39" s="52"/>
      <c r="AN39" s="52">
        <f t="shared" ca="1" si="22"/>
        <v>60.6</v>
      </c>
      <c r="AO39" s="59">
        <f t="shared" ca="1" si="23"/>
        <v>1.8135313531353137</v>
      </c>
      <c r="AP39" s="58"/>
      <c r="AQ39" s="52"/>
      <c r="AR39" s="52">
        <v>60.9</v>
      </c>
      <c r="AS39" s="52"/>
      <c r="AT39" s="52">
        <f t="shared" ca="1" si="24"/>
        <v>60.9</v>
      </c>
      <c r="AU39" s="52"/>
      <c r="AV39" s="68">
        <f t="shared" ca="1" si="25"/>
        <v>60.9</v>
      </c>
      <c r="AW39" s="59">
        <f t="shared" ca="1" si="26"/>
        <v>1.7110016420361249</v>
      </c>
      <c r="AY39" s="58">
        <f t="shared" ca="1" si="16"/>
        <v>46.4</v>
      </c>
      <c r="AZ39" s="59">
        <f t="shared" ca="1" si="19"/>
        <v>2.5516999999999999</v>
      </c>
      <c r="BA39" s="58">
        <f t="shared" ca="1" si="28"/>
        <v>79.83538089480048</v>
      </c>
      <c r="BB39" s="70">
        <f t="shared" ca="1" si="40"/>
        <v>1.4283999999999999</v>
      </c>
      <c r="BC39" s="58">
        <f t="shared" ca="1" si="29"/>
        <v>67.790040322580637</v>
      </c>
      <c r="BD39" s="70">
        <f t="shared" ca="1" si="41"/>
        <v>1.675</v>
      </c>
      <c r="BE39" s="58">
        <f t="shared" ca="1" si="30"/>
        <v>61.075000000000003</v>
      </c>
      <c r="BF39" s="70">
        <f t="shared" ca="1" si="42"/>
        <v>1.7988999999999999</v>
      </c>
      <c r="BG39" s="80">
        <f t="shared" ca="1" si="20"/>
        <v>60.9</v>
      </c>
      <c r="BH39" s="70">
        <f t="shared" ca="1" si="27"/>
        <v>1.7110000000000001</v>
      </c>
    </row>
    <row r="40" spans="1:60">
      <c r="A40" s="55">
        <v>1981</v>
      </c>
      <c r="B40" s="58"/>
      <c r="C40" s="52"/>
      <c r="D40" s="52">
        <v>49.2</v>
      </c>
      <c r="E40" s="52"/>
      <c r="F40" s="52">
        <f t="shared" ca="1" si="1"/>
        <v>49.2</v>
      </c>
      <c r="G40" s="52"/>
      <c r="H40" s="68">
        <f t="shared" ca="1" si="17"/>
        <v>49.2</v>
      </c>
      <c r="I40" s="59">
        <f t="shared" ca="1" si="18"/>
        <v>2.4065040650406502</v>
      </c>
      <c r="J40" s="58"/>
      <c r="K40" s="52"/>
      <c r="L40" s="52">
        <v>63.1</v>
      </c>
      <c r="M40" s="52"/>
      <c r="N40" s="52">
        <f t="shared" ca="1" si="31"/>
        <v>63.1</v>
      </c>
      <c r="O40" s="52"/>
      <c r="P40" s="52">
        <f t="shared" ca="1" si="32"/>
        <v>63.1</v>
      </c>
      <c r="Q40" s="59">
        <f t="shared" ca="1" si="33"/>
        <v>1.9080824088748018</v>
      </c>
      <c r="R40" s="58"/>
      <c r="S40" s="52"/>
      <c r="T40" s="52" t="str">
        <f t="shared" ca="1" si="4"/>
        <v/>
      </c>
      <c r="U40" s="52">
        <v>89.9</v>
      </c>
      <c r="V40" s="52">
        <f t="shared" ca="1" si="34"/>
        <v>128.27327690447402</v>
      </c>
      <c r="W40" s="52"/>
      <c r="X40" s="52">
        <f t="shared" ca="1" si="35"/>
        <v>128.27327690447402</v>
      </c>
      <c r="Y40" s="59">
        <f t="shared" ca="1" si="36"/>
        <v>0.77334891876095846</v>
      </c>
      <c r="Z40" s="58"/>
      <c r="AA40" s="52"/>
      <c r="AB40" s="52" t="str">
        <f t="shared" ca="1" si="7"/>
        <v/>
      </c>
      <c r="AC40" s="52">
        <v>94.3</v>
      </c>
      <c r="AD40" s="52">
        <f t="shared" ca="1" si="37"/>
        <v>112.17137096774192</v>
      </c>
      <c r="AE40" s="52"/>
      <c r="AF40" s="52">
        <f t="shared" ca="1" si="38"/>
        <v>112.17137096774192</v>
      </c>
      <c r="AG40" s="59">
        <f t="shared" ca="1" si="39"/>
        <v>0.88436112658842148</v>
      </c>
      <c r="AH40" s="58"/>
      <c r="AI40" s="52"/>
      <c r="AJ40" s="52">
        <v>65.5</v>
      </c>
      <c r="AK40" s="52"/>
      <c r="AL40" s="52">
        <f t="shared" ca="1" si="21"/>
        <v>65.5</v>
      </c>
      <c r="AM40" s="52"/>
      <c r="AN40" s="52">
        <f t="shared" ca="1" si="22"/>
        <v>65.5</v>
      </c>
      <c r="AO40" s="59">
        <f t="shared" ca="1" si="23"/>
        <v>1.6778625954198474</v>
      </c>
      <c r="AP40" s="58"/>
      <c r="AQ40" s="52"/>
      <c r="AR40" s="52">
        <v>65</v>
      </c>
      <c r="AS40" s="52"/>
      <c r="AT40" s="52">
        <f t="shared" ca="1" si="24"/>
        <v>65</v>
      </c>
      <c r="AU40" s="52"/>
      <c r="AV40" s="68">
        <f t="shared" ca="1" si="25"/>
        <v>65</v>
      </c>
      <c r="AW40" s="59">
        <f t="shared" ca="1" si="26"/>
        <v>1.6030769230769231</v>
      </c>
      <c r="AY40" s="58">
        <f t="shared" ca="1" si="16"/>
        <v>49.2</v>
      </c>
      <c r="AZ40" s="59">
        <f t="shared" ca="1" si="19"/>
        <v>2.4064999999999999</v>
      </c>
      <c r="BA40" s="58">
        <f t="shared" ca="1" si="28"/>
        <v>82.651983071342215</v>
      </c>
      <c r="BB40" s="70">
        <f t="shared" ca="1" si="40"/>
        <v>1.3797999999999999</v>
      </c>
      <c r="BC40" s="58">
        <f t="shared" ca="1" si="29"/>
        <v>71.300705645161287</v>
      </c>
      <c r="BD40" s="70">
        <f t="shared" ca="1" si="41"/>
        <v>1.5925</v>
      </c>
      <c r="BE40" s="58">
        <f t="shared" ca="1" si="30"/>
        <v>64.335000000000008</v>
      </c>
      <c r="BF40" s="70">
        <f t="shared" ca="1" si="42"/>
        <v>1.7078</v>
      </c>
      <c r="BG40" s="80">
        <f t="shared" ca="1" si="20"/>
        <v>65</v>
      </c>
      <c r="BH40" s="70">
        <f t="shared" ca="1" si="27"/>
        <v>1.6031</v>
      </c>
    </row>
    <row r="41" spans="1:60">
      <c r="A41" s="55">
        <v>1982</v>
      </c>
      <c r="B41" s="58"/>
      <c r="C41" s="52"/>
      <c r="D41" s="52">
        <v>51.2</v>
      </c>
      <c r="E41" s="52"/>
      <c r="F41" s="52">
        <f t="shared" ca="1" si="1"/>
        <v>51.2</v>
      </c>
      <c r="G41" s="52"/>
      <c r="H41" s="68">
        <f t="shared" ca="1" si="17"/>
        <v>51.2</v>
      </c>
      <c r="I41" s="59">
        <f t="shared" ca="1" si="18"/>
        <v>2.3125</v>
      </c>
      <c r="J41" s="58"/>
      <c r="K41" s="52"/>
      <c r="L41" s="52">
        <v>61.9</v>
      </c>
      <c r="M41" s="52"/>
      <c r="N41" s="52">
        <f t="shared" ca="1" si="31"/>
        <v>61.9</v>
      </c>
      <c r="O41" s="52"/>
      <c r="P41" s="52">
        <f t="shared" ca="1" si="32"/>
        <v>61.9</v>
      </c>
      <c r="Q41" s="59">
        <f t="shared" ca="1" si="33"/>
        <v>1.9450726978998385</v>
      </c>
      <c r="R41" s="58"/>
      <c r="S41" s="52"/>
      <c r="T41" s="52" t="str">
        <f t="shared" ca="1" si="4"/>
        <v/>
      </c>
      <c r="U41" s="52">
        <v>92</v>
      </c>
      <c r="V41" s="52">
        <f t="shared" ca="1" si="34"/>
        <v>131.26964933494557</v>
      </c>
      <c r="W41" s="52"/>
      <c r="X41" s="52">
        <f t="shared" ca="1" si="35"/>
        <v>131.26964933494557</v>
      </c>
      <c r="Y41" s="59">
        <f t="shared" ca="1" si="36"/>
        <v>0.75569638909358894</v>
      </c>
      <c r="Z41" s="58"/>
      <c r="AA41" s="52"/>
      <c r="AB41" s="52" t="str">
        <f t="shared" ca="1" si="7"/>
        <v/>
      </c>
      <c r="AC41" s="52">
        <v>93.9</v>
      </c>
      <c r="AD41" s="52">
        <f t="shared" ca="1" si="37"/>
        <v>111.69556451612904</v>
      </c>
      <c r="AE41" s="52"/>
      <c r="AF41" s="52">
        <f t="shared" ca="1" si="38"/>
        <v>111.69556451612904</v>
      </c>
      <c r="AG41" s="59">
        <f t="shared" ca="1" si="39"/>
        <v>0.8881283731340589</v>
      </c>
      <c r="AH41" s="58"/>
      <c r="AI41" s="52"/>
      <c r="AJ41" s="52">
        <v>72.900000000000006</v>
      </c>
      <c r="AK41" s="52"/>
      <c r="AL41" s="52">
        <f t="shared" ca="1" si="21"/>
        <v>72.900000000000006</v>
      </c>
      <c r="AM41" s="52"/>
      <c r="AN41" s="52">
        <f t="shared" ca="1" si="22"/>
        <v>72.900000000000006</v>
      </c>
      <c r="AO41" s="59">
        <f t="shared" ca="1" si="23"/>
        <v>1.5075445816186557</v>
      </c>
      <c r="AP41" s="58"/>
      <c r="AQ41" s="52"/>
      <c r="AR41" s="52">
        <v>69.099999999999994</v>
      </c>
      <c r="AS41" s="52"/>
      <c r="AT41" s="52">
        <f t="shared" ca="1" si="24"/>
        <v>69.099999999999994</v>
      </c>
      <c r="AU41" s="52"/>
      <c r="AV41" s="68">
        <f t="shared" ca="1" si="25"/>
        <v>69.099999999999994</v>
      </c>
      <c r="AW41" s="59">
        <f t="shared" ca="1" si="26"/>
        <v>1.5079594790159192</v>
      </c>
      <c r="AY41" s="58">
        <f t="shared" ca="1" si="16"/>
        <v>51.2</v>
      </c>
      <c r="AZ41" s="59">
        <f t="shared" ca="1" si="19"/>
        <v>2.3125</v>
      </c>
      <c r="BA41" s="58">
        <f t="shared" ca="1" si="28"/>
        <v>82.710894800483658</v>
      </c>
      <c r="BB41" s="70">
        <f t="shared" ca="1" si="40"/>
        <v>1.3788</v>
      </c>
      <c r="BC41" s="58">
        <f t="shared" ca="1" si="29"/>
        <v>73.219334677419354</v>
      </c>
      <c r="BD41" s="70">
        <f t="shared" ca="1" si="41"/>
        <v>1.5508</v>
      </c>
      <c r="BE41" s="58">
        <f t="shared" ca="1" si="30"/>
        <v>66.58</v>
      </c>
      <c r="BF41" s="70">
        <f t="shared" ca="1" si="42"/>
        <v>1.6501999999999999</v>
      </c>
      <c r="BG41" s="80">
        <f t="shared" ca="1" si="20"/>
        <v>69.099999999999994</v>
      </c>
      <c r="BH41" s="70">
        <f t="shared" ca="1" si="27"/>
        <v>1.508</v>
      </c>
    </row>
    <row r="42" spans="1:60">
      <c r="A42" s="55">
        <v>1983</v>
      </c>
      <c r="B42" s="58"/>
      <c r="C42" s="52"/>
      <c r="D42" s="52">
        <v>52.1</v>
      </c>
      <c r="E42" s="52"/>
      <c r="F42" s="52">
        <f t="shared" ca="1" si="1"/>
        <v>52.1</v>
      </c>
      <c r="G42" s="52"/>
      <c r="H42" s="68">
        <f t="shared" ca="1" si="17"/>
        <v>52.1</v>
      </c>
      <c r="I42" s="59">
        <f t="shared" ca="1" si="18"/>
        <v>2.272552783109405</v>
      </c>
      <c r="J42" s="58"/>
      <c r="K42" s="52"/>
      <c r="L42" s="52">
        <v>61.6</v>
      </c>
      <c r="M42" s="52"/>
      <c r="N42" s="52">
        <f t="shared" ca="1" si="31"/>
        <v>61.6</v>
      </c>
      <c r="O42" s="52"/>
      <c r="P42" s="52">
        <f t="shared" ca="1" si="32"/>
        <v>61.6</v>
      </c>
      <c r="Q42" s="59">
        <f t="shared" ca="1" si="33"/>
        <v>1.9545454545454546</v>
      </c>
      <c r="R42" s="58"/>
      <c r="S42" s="52"/>
      <c r="T42" s="52" t="str">
        <f t="shared" ca="1" si="4"/>
        <v/>
      </c>
      <c r="U42" s="52">
        <v>97.4</v>
      </c>
      <c r="V42" s="52">
        <f t="shared" ca="1" si="34"/>
        <v>138.9746070133011</v>
      </c>
      <c r="W42" s="52"/>
      <c r="X42" s="52">
        <f t="shared" ca="1" si="35"/>
        <v>138.9746070133011</v>
      </c>
      <c r="Y42" s="59">
        <f t="shared" ca="1" si="36"/>
        <v>0.71379946403090522</v>
      </c>
      <c r="Z42" s="58"/>
      <c r="AA42" s="52"/>
      <c r="AB42" s="52" t="str">
        <f t="shared" ca="1" si="7"/>
        <v/>
      </c>
      <c r="AC42" s="52">
        <v>93.2</v>
      </c>
      <c r="AD42" s="52">
        <f t="shared" ca="1" si="37"/>
        <v>110.86290322580645</v>
      </c>
      <c r="AE42" s="52"/>
      <c r="AF42" s="52">
        <f t="shared" ca="1" si="38"/>
        <v>110.86290322580645</v>
      </c>
      <c r="AG42" s="59">
        <f t="shared" ca="1" si="39"/>
        <v>0.89479886520695429</v>
      </c>
      <c r="AH42" s="58"/>
      <c r="AI42" s="52"/>
      <c r="AJ42" s="52">
        <v>73.400000000000006</v>
      </c>
      <c r="AK42" s="52"/>
      <c r="AL42" s="52">
        <f t="shared" ca="1" si="21"/>
        <v>73.400000000000006</v>
      </c>
      <c r="AM42" s="52"/>
      <c r="AN42" s="52">
        <f t="shared" ca="1" si="22"/>
        <v>73.400000000000006</v>
      </c>
      <c r="AO42" s="59">
        <f t="shared" ca="1" si="23"/>
        <v>1.4972752043596731</v>
      </c>
      <c r="AP42" s="58"/>
      <c r="AQ42" s="52"/>
      <c r="AR42" s="52">
        <v>70.3</v>
      </c>
      <c r="AS42" s="52"/>
      <c r="AT42" s="52">
        <f t="shared" ca="1" si="24"/>
        <v>70.3</v>
      </c>
      <c r="AU42" s="52"/>
      <c r="AV42" s="68">
        <f t="shared" ca="1" si="25"/>
        <v>70.3</v>
      </c>
      <c r="AW42" s="59">
        <f t="shared" ca="1" si="26"/>
        <v>1.4822190611664297</v>
      </c>
      <c r="AY42" s="58">
        <f t="shared" ca="1" si="16"/>
        <v>52.1</v>
      </c>
      <c r="AZ42" s="59">
        <f t="shared" ca="1" si="19"/>
        <v>2.2726000000000002</v>
      </c>
      <c r="BA42" s="58">
        <f t="shared" ca="1" si="28"/>
        <v>84.812382103990331</v>
      </c>
      <c r="BB42" s="70">
        <f t="shared" ca="1" si="40"/>
        <v>1.3446</v>
      </c>
      <c r="BC42" s="58">
        <f t="shared" ca="1" si="29"/>
        <v>73.119435483870973</v>
      </c>
      <c r="BD42" s="70">
        <f t="shared" ca="1" si="41"/>
        <v>1.5528999999999999</v>
      </c>
      <c r="BE42" s="58">
        <f t="shared" ca="1" si="30"/>
        <v>67.254999999999995</v>
      </c>
      <c r="BF42" s="70">
        <f t="shared" ca="1" si="42"/>
        <v>1.6335999999999999</v>
      </c>
      <c r="BG42" s="80">
        <f t="shared" ca="1" si="20"/>
        <v>70.3</v>
      </c>
      <c r="BH42" s="70">
        <f t="shared" ca="1" si="27"/>
        <v>1.4822</v>
      </c>
    </row>
    <row r="43" spans="1:60">
      <c r="A43" s="55">
        <v>1984</v>
      </c>
      <c r="B43" s="58"/>
      <c r="C43" s="52"/>
      <c r="D43" s="52">
        <v>53.2</v>
      </c>
      <c r="E43" s="52"/>
      <c r="F43" s="52">
        <f t="shared" ca="1" si="1"/>
        <v>53.2</v>
      </c>
      <c r="G43" s="52"/>
      <c r="H43" s="68">
        <f t="shared" ca="1" si="17"/>
        <v>53.2</v>
      </c>
      <c r="I43" s="59">
        <f t="shared" ca="1" si="18"/>
        <v>2.225563909774436</v>
      </c>
      <c r="J43" s="58"/>
      <c r="K43" s="52"/>
      <c r="L43" s="52">
        <v>62.4</v>
      </c>
      <c r="M43" s="52"/>
      <c r="N43" s="52">
        <f t="shared" ca="1" si="31"/>
        <v>62.4</v>
      </c>
      <c r="O43" s="52"/>
      <c r="P43" s="52">
        <f t="shared" ca="1" si="32"/>
        <v>62.4</v>
      </c>
      <c r="Q43" s="59">
        <f t="shared" ca="1" si="33"/>
        <v>1.9294871794871795</v>
      </c>
      <c r="R43" s="58"/>
      <c r="S43" s="52"/>
      <c r="T43" s="52" t="str">
        <f t="shared" ca="1" si="4"/>
        <v/>
      </c>
      <c r="U43" s="52">
        <v>100.3</v>
      </c>
      <c r="V43" s="52">
        <f t="shared" ca="1" si="34"/>
        <v>143.11245465538087</v>
      </c>
      <c r="W43" s="52"/>
      <c r="X43" s="52">
        <f t="shared" ca="1" si="35"/>
        <v>143.11245465538087</v>
      </c>
      <c r="Y43" s="59">
        <f t="shared" ca="1" si="36"/>
        <v>0.69316119438295298</v>
      </c>
      <c r="Z43" s="58"/>
      <c r="AA43" s="52"/>
      <c r="AB43" s="52" t="str">
        <f t="shared" ca="1" si="7"/>
        <v/>
      </c>
      <c r="AC43" s="52">
        <v>92.3</v>
      </c>
      <c r="AD43" s="52">
        <f t="shared" ca="1" si="37"/>
        <v>109.79233870967741</v>
      </c>
      <c r="AE43" s="52"/>
      <c r="AF43" s="52">
        <f t="shared" ca="1" si="38"/>
        <v>109.79233870967741</v>
      </c>
      <c r="AG43" s="59">
        <f t="shared" ca="1" si="39"/>
        <v>0.90352388122739058</v>
      </c>
      <c r="AH43" s="58"/>
      <c r="AI43" s="52"/>
      <c r="AJ43" s="52">
        <v>73.5</v>
      </c>
      <c r="AK43" s="52"/>
      <c r="AL43" s="52">
        <f t="shared" ca="1" si="21"/>
        <v>73.5</v>
      </c>
      <c r="AM43" s="52"/>
      <c r="AN43" s="52">
        <f t="shared" ca="1" si="22"/>
        <v>73.5</v>
      </c>
      <c r="AO43" s="59">
        <f t="shared" ca="1" si="23"/>
        <v>1.4952380952380953</v>
      </c>
      <c r="AP43" s="58"/>
      <c r="AQ43" s="52"/>
      <c r="AR43" s="52">
        <v>72.3</v>
      </c>
      <c r="AS43" s="52"/>
      <c r="AT43" s="52">
        <f t="shared" ca="1" si="24"/>
        <v>72.3</v>
      </c>
      <c r="AU43" s="52"/>
      <c r="AV43" s="68">
        <f t="shared" ca="1" si="25"/>
        <v>72.3</v>
      </c>
      <c r="AW43" s="59">
        <f t="shared" ca="1" si="26"/>
        <v>1.4412171507607192</v>
      </c>
      <c r="AY43" s="58">
        <f t="shared" ca="1" si="16"/>
        <v>53.2</v>
      </c>
      <c r="AZ43" s="59">
        <f t="shared" ca="1" si="19"/>
        <v>2.2256</v>
      </c>
      <c r="BA43" s="58">
        <f t="shared" ca="1" si="28"/>
        <v>86.613736396614257</v>
      </c>
      <c r="BB43" s="70">
        <f t="shared" ca="1" si="40"/>
        <v>1.3167</v>
      </c>
      <c r="BC43" s="58">
        <f t="shared" ca="1" si="29"/>
        <v>73.39385080645161</v>
      </c>
      <c r="BD43" s="70">
        <f t="shared" ca="1" si="41"/>
        <v>1.5470999999999999</v>
      </c>
      <c r="BE43" s="58">
        <f t="shared" ca="1" si="30"/>
        <v>68.834999999999994</v>
      </c>
      <c r="BF43" s="70">
        <f t="shared" ca="1" si="42"/>
        <v>1.5961000000000001</v>
      </c>
      <c r="BG43" s="80">
        <f t="shared" ca="1" si="20"/>
        <v>72.3</v>
      </c>
      <c r="BH43" s="70">
        <f t="shared" ca="1" si="27"/>
        <v>1.4412</v>
      </c>
    </row>
    <row r="44" spans="1:60">
      <c r="A44" s="55">
        <v>1985</v>
      </c>
      <c r="B44" s="58"/>
      <c r="C44" s="52"/>
      <c r="D44" s="52">
        <v>53.5</v>
      </c>
      <c r="E44" s="52"/>
      <c r="F44" s="52">
        <f t="shared" ca="1" si="1"/>
        <v>53.5</v>
      </c>
      <c r="G44" s="52"/>
      <c r="H44" s="68">
        <f t="shared" ca="1" si="17"/>
        <v>53.5</v>
      </c>
      <c r="I44" s="59">
        <f t="shared" ca="1" si="18"/>
        <v>2.2130841121495326</v>
      </c>
      <c r="J44" s="58"/>
      <c r="K44" s="52"/>
      <c r="L44" s="52">
        <v>62.5</v>
      </c>
      <c r="M44" s="52"/>
      <c r="N44" s="52">
        <f t="shared" ca="1" si="31"/>
        <v>62.5</v>
      </c>
      <c r="O44" s="52"/>
      <c r="P44" s="52">
        <f t="shared" ca="1" si="32"/>
        <v>62.5</v>
      </c>
      <c r="Q44" s="59">
        <f t="shared" ca="1" si="33"/>
        <v>1.9264000000000001</v>
      </c>
      <c r="R44" s="58"/>
      <c r="S44" s="52"/>
      <c r="T44" s="52" t="str">
        <f t="shared" ca="1" si="4"/>
        <v/>
      </c>
      <c r="U44" s="52">
        <v>102.9</v>
      </c>
      <c r="V44" s="52">
        <f t="shared" ca="1" si="34"/>
        <v>146.82224909310762</v>
      </c>
      <c r="W44" s="52"/>
      <c r="X44" s="52">
        <f t="shared" ca="1" si="35"/>
        <v>146.82224909310762</v>
      </c>
      <c r="Y44" s="59">
        <f t="shared" ca="1" si="36"/>
        <v>0.67564691736258675</v>
      </c>
      <c r="Z44" s="58"/>
      <c r="AA44" s="52"/>
      <c r="AB44" s="52" t="str">
        <f t="shared" ca="1" si="7"/>
        <v/>
      </c>
      <c r="AC44" s="52">
        <v>93.2</v>
      </c>
      <c r="AD44" s="52">
        <f t="shared" ca="1" si="37"/>
        <v>110.86290322580645</v>
      </c>
      <c r="AE44" s="52"/>
      <c r="AF44" s="52">
        <f t="shared" ca="1" si="38"/>
        <v>110.86290322580645</v>
      </c>
      <c r="AG44" s="59">
        <f t="shared" ca="1" si="39"/>
        <v>0.89479886520695429</v>
      </c>
      <c r="AH44" s="58"/>
      <c r="AI44" s="52"/>
      <c r="AJ44" s="52">
        <v>74.2</v>
      </c>
      <c r="AK44" s="52"/>
      <c r="AL44" s="52">
        <f t="shared" ca="1" si="21"/>
        <v>74.2</v>
      </c>
      <c r="AM44" s="52"/>
      <c r="AN44" s="52">
        <f t="shared" ca="1" si="22"/>
        <v>74.2</v>
      </c>
      <c r="AO44" s="59">
        <f t="shared" ca="1" si="23"/>
        <v>1.4811320754716981</v>
      </c>
      <c r="AP44" s="58"/>
      <c r="AQ44" s="52"/>
      <c r="AR44" s="52">
        <v>73.900000000000006</v>
      </c>
      <c r="AS44" s="52"/>
      <c r="AT44" s="52">
        <f t="shared" ca="1" si="24"/>
        <v>73.900000000000006</v>
      </c>
      <c r="AU44" s="52"/>
      <c r="AV44" s="68">
        <f t="shared" ca="1" si="25"/>
        <v>73.900000000000006</v>
      </c>
      <c r="AW44" s="59">
        <f t="shared" ca="1" si="26"/>
        <v>1.4100135317997293</v>
      </c>
      <c r="AY44" s="58">
        <f t="shared" ca="1" si="16"/>
        <v>53.5</v>
      </c>
      <c r="AZ44" s="59">
        <f t="shared" ca="1" si="19"/>
        <v>2.2130999999999998</v>
      </c>
      <c r="BA44" s="58">
        <f t="shared" ca="1" si="28"/>
        <v>87.796674727932285</v>
      </c>
      <c r="BB44" s="70">
        <f t="shared" ca="1" si="40"/>
        <v>1.2988999999999999</v>
      </c>
      <c r="BC44" s="58">
        <f t="shared" ca="1" si="29"/>
        <v>73.849435483870963</v>
      </c>
      <c r="BD44" s="70">
        <f t="shared" ca="1" si="41"/>
        <v>1.5375000000000001</v>
      </c>
      <c r="BE44" s="58">
        <f t="shared" ca="1" si="30"/>
        <v>69.91</v>
      </c>
      <c r="BF44" s="70">
        <f t="shared" ca="1" si="42"/>
        <v>1.5716000000000001</v>
      </c>
      <c r="BG44" s="80">
        <f t="shared" ca="1" si="20"/>
        <v>73.900000000000006</v>
      </c>
      <c r="BH44" s="70">
        <f t="shared" ca="1" si="27"/>
        <v>1.41</v>
      </c>
    </row>
    <row r="45" spans="1:60">
      <c r="A45" s="55">
        <v>1986</v>
      </c>
      <c r="B45" s="58"/>
      <c r="C45" s="52"/>
      <c r="D45" s="52">
        <v>54.6</v>
      </c>
      <c r="E45" s="52"/>
      <c r="F45" s="52">
        <f t="shared" ca="1" si="1"/>
        <v>54.6</v>
      </c>
      <c r="G45" s="52"/>
      <c r="H45" s="68">
        <f t="shared" ca="1" si="17"/>
        <v>54.6</v>
      </c>
      <c r="I45" s="59">
        <f t="shared" ca="1" si="18"/>
        <v>2.1684981684981683</v>
      </c>
      <c r="J45" s="58"/>
      <c r="K45" s="52"/>
      <c r="L45" s="52">
        <v>63.9</v>
      </c>
      <c r="M45" s="52"/>
      <c r="N45" s="52">
        <f t="shared" ca="1" si="31"/>
        <v>63.9</v>
      </c>
      <c r="O45" s="52"/>
      <c r="P45" s="52">
        <f t="shared" ca="1" si="32"/>
        <v>63.9</v>
      </c>
      <c r="Q45" s="59">
        <f t="shared" ca="1" si="33"/>
        <v>1.8841940532081378</v>
      </c>
      <c r="R45" s="58"/>
      <c r="S45" s="52"/>
      <c r="T45" s="52" t="str">
        <f t="shared" ca="1" si="4"/>
        <v/>
      </c>
      <c r="U45" s="52">
        <v>98.3</v>
      </c>
      <c r="V45" s="52">
        <f t="shared" ca="1" si="34"/>
        <v>140.25876662636034</v>
      </c>
      <c r="W45" s="52"/>
      <c r="X45" s="52">
        <f t="shared" ca="1" si="35"/>
        <v>140.25876662636034</v>
      </c>
      <c r="Y45" s="59">
        <f t="shared" ca="1" si="36"/>
        <v>0.70726416883631915</v>
      </c>
      <c r="Z45" s="58"/>
      <c r="AA45" s="52"/>
      <c r="AB45" s="52" t="str">
        <f t="shared" ca="1" si="7"/>
        <v/>
      </c>
      <c r="AC45" s="52">
        <v>90.3</v>
      </c>
      <c r="AD45" s="52">
        <f t="shared" ca="1" si="37"/>
        <v>107.4133064516129</v>
      </c>
      <c r="AE45" s="52"/>
      <c r="AF45" s="52">
        <f t="shared" ca="1" si="38"/>
        <v>107.4133064516129</v>
      </c>
      <c r="AG45" s="59">
        <f t="shared" ca="1" si="39"/>
        <v>0.92353548435535038</v>
      </c>
      <c r="AH45" s="58"/>
      <c r="AI45" s="52"/>
      <c r="AJ45" s="52">
        <v>77</v>
      </c>
      <c r="AK45" s="52"/>
      <c r="AL45" s="52">
        <f t="shared" ca="1" si="21"/>
        <v>77</v>
      </c>
      <c r="AM45" s="52"/>
      <c r="AN45" s="52">
        <f t="shared" ca="1" si="22"/>
        <v>77</v>
      </c>
      <c r="AO45" s="59">
        <f t="shared" ca="1" si="23"/>
        <v>1.4272727272727272</v>
      </c>
      <c r="AP45" s="58"/>
      <c r="AQ45" s="52"/>
      <c r="AR45" s="52">
        <v>73.3</v>
      </c>
      <c r="AS45" s="52"/>
      <c r="AT45" s="52">
        <f t="shared" ca="1" si="24"/>
        <v>73.3</v>
      </c>
      <c r="AU45" s="52"/>
      <c r="AV45" s="68">
        <f t="shared" ca="1" si="25"/>
        <v>73.3</v>
      </c>
      <c r="AW45" s="59">
        <f t="shared" ca="1" si="26"/>
        <v>1.4215552523874488</v>
      </c>
      <c r="AY45" s="58">
        <f t="shared" ca="1" si="16"/>
        <v>54.6</v>
      </c>
      <c r="AZ45" s="59">
        <f t="shared" ca="1" si="19"/>
        <v>2.1684999999999999</v>
      </c>
      <c r="BA45" s="58">
        <f t="shared" ca="1" si="28"/>
        <v>86.807629987908101</v>
      </c>
      <c r="BB45" s="70">
        <f t="shared" ca="1" si="40"/>
        <v>1.3137000000000001</v>
      </c>
      <c r="BC45" s="58">
        <f t="shared" ca="1" si="29"/>
        <v>75.011995967741939</v>
      </c>
      <c r="BD45" s="70">
        <f t="shared" ca="1" si="41"/>
        <v>1.5137</v>
      </c>
      <c r="BE45" s="58">
        <f t="shared" ca="1" si="30"/>
        <v>70.010000000000005</v>
      </c>
      <c r="BF45" s="70">
        <f t="shared" ca="1" si="42"/>
        <v>1.5692999999999999</v>
      </c>
      <c r="BG45" s="80">
        <f t="shared" ca="1" si="20"/>
        <v>73.3</v>
      </c>
      <c r="BH45" s="70">
        <f t="shared" ca="1" si="27"/>
        <v>1.4216</v>
      </c>
    </row>
    <row r="46" spans="1:60">
      <c r="A46" s="55">
        <v>1987</v>
      </c>
      <c r="B46" s="58"/>
      <c r="C46" s="52"/>
      <c r="D46" s="52">
        <v>55.8</v>
      </c>
      <c r="E46" s="52"/>
      <c r="F46" s="52">
        <f t="shared" ca="1" si="1"/>
        <v>55.8</v>
      </c>
      <c r="G46" s="52"/>
      <c r="H46" s="68">
        <f t="shared" ca="1" si="17"/>
        <v>55.8</v>
      </c>
      <c r="I46" s="59">
        <f t="shared" ca="1" si="18"/>
        <v>2.1218637992831542</v>
      </c>
      <c r="J46" s="58"/>
      <c r="K46" s="52"/>
      <c r="L46" s="52">
        <v>65.099999999999994</v>
      </c>
      <c r="M46" s="52"/>
      <c r="N46" s="52">
        <f t="shared" ca="1" si="31"/>
        <v>65.099999999999994</v>
      </c>
      <c r="O46" s="52"/>
      <c r="P46" s="52">
        <f t="shared" ca="1" si="32"/>
        <v>65.099999999999994</v>
      </c>
      <c r="Q46" s="59">
        <f t="shared" ca="1" si="33"/>
        <v>1.8494623655913982</v>
      </c>
      <c r="R46" s="58"/>
      <c r="S46" s="52"/>
      <c r="T46" s="52" t="str">
        <f t="shared" ca="1" si="4"/>
        <v/>
      </c>
      <c r="U46" s="52">
        <v>99</v>
      </c>
      <c r="V46" s="52">
        <f t="shared" ca="1" si="34"/>
        <v>141.25755743651752</v>
      </c>
      <c r="W46" s="52"/>
      <c r="X46" s="52">
        <f t="shared" ca="1" si="35"/>
        <v>141.25755743651752</v>
      </c>
      <c r="Y46" s="59">
        <f t="shared" ca="1" si="36"/>
        <v>0.70226331107687046</v>
      </c>
      <c r="Z46" s="58"/>
      <c r="AA46" s="52"/>
      <c r="AB46" s="52" t="str">
        <f t="shared" ca="1" si="7"/>
        <v/>
      </c>
      <c r="AC46" s="52">
        <v>91.8</v>
      </c>
      <c r="AD46" s="52">
        <f t="shared" ca="1" si="37"/>
        <v>109.19758064516128</v>
      </c>
      <c r="AE46" s="52"/>
      <c r="AF46" s="52">
        <f t="shared" ca="1" si="38"/>
        <v>109.19758064516128</v>
      </c>
      <c r="AG46" s="59">
        <f t="shared" ca="1" si="39"/>
        <v>0.90844503526457676</v>
      </c>
      <c r="AH46" s="58"/>
      <c r="AI46" s="52"/>
      <c r="AJ46" s="52">
        <v>78.099999999999994</v>
      </c>
      <c r="AK46" s="52"/>
      <c r="AL46" s="52">
        <f t="shared" ca="1" si="21"/>
        <v>78.099999999999994</v>
      </c>
      <c r="AM46" s="52"/>
      <c r="AN46" s="52">
        <f t="shared" ca="1" si="22"/>
        <v>78.099999999999994</v>
      </c>
      <c r="AO46" s="59">
        <f t="shared" ca="1" si="23"/>
        <v>1.4071702944942384</v>
      </c>
      <c r="AP46" s="58"/>
      <c r="AQ46" s="52"/>
      <c r="AR46" s="52">
        <v>71.599999999999994</v>
      </c>
      <c r="AS46" s="52"/>
      <c r="AT46" s="52">
        <f t="shared" ca="1" si="24"/>
        <v>71.599999999999994</v>
      </c>
      <c r="AU46" s="52"/>
      <c r="AV46" s="68">
        <f t="shared" ca="1" si="25"/>
        <v>71.599999999999994</v>
      </c>
      <c r="AW46" s="59">
        <f t="shared" ca="1" si="26"/>
        <v>1.4553072625698324</v>
      </c>
      <c r="AY46" s="58">
        <f t="shared" ca="1" si="16"/>
        <v>55.8</v>
      </c>
      <c r="AZ46" s="59">
        <f t="shared" ca="1" si="19"/>
        <v>2.1219000000000001</v>
      </c>
      <c r="BA46" s="58">
        <f t="shared" ca="1" si="28"/>
        <v>87.947267230955248</v>
      </c>
      <c r="BB46" s="70">
        <f t="shared" ca="1" si="40"/>
        <v>1.2967</v>
      </c>
      <c r="BC46" s="58">
        <f t="shared" ca="1" si="29"/>
        <v>76.26463709677418</v>
      </c>
      <c r="BD46" s="70">
        <f t="shared" ca="1" si="41"/>
        <v>1.4887999999999999</v>
      </c>
      <c r="BE46" s="58">
        <f t="shared" ca="1" si="30"/>
        <v>69.324999999999989</v>
      </c>
      <c r="BF46" s="70">
        <f t="shared" ca="1" si="42"/>
        <v>1.5849</v>
      </c>
      <c r="BG46" s="80">
        <f t="shared" ca="1" si="20"/>
        <v>71.599999999999994</v>
      </c>
      <c r="BH46" s="70">
        <f t="shared" ca="1" si="27"/>
        <v>1.4553</v>
      </c>
    </row>
    <row r="47" spans="1:60">
      <c r="A47" s="55">
        <v>1988</v>
      </c>
      <c r="B47" s="58"/>
      <c r="C47" s="52"/>
      <c r="D47" s="52">
        <v>57.1</v>
      </c>
      <c r="E47" s="52"/>
      <c r="F47" s="52">
        <f t="shared" ca="1" si="1"/>
        <v>57.1</v>
      </c>
      <c r="G47" s="52"/>
      <c r="H47" s="68">
        <f t="shared" ca="1" si="17"/>
        <v>57.1</v>
      </c>
      <c r="I47" s="59">
        <f t="shared" ca="1" si="18"/>
        <v>2.0735551663747813</v>
      </c>
      <c r="J47" s="58"/>
      <c r="K47" s="52"/>
      <c r="L47" s="52">
        <v>66</v>
      </c>
      <c r="M47" s="52"/>
      <c r="N47" s="52">
        <f t="shared" ca="1" si="31"/>
        <v>66</v>
      </c>
      <c r="O47" s="52"/>
      <c r="P47" s="52">
        <f t="shared" ca="1" si="32"/>
        <v>66</v>
      </c>
      <c r="Q47" s="59">
        <f t="shared" ca="1" si="33"/>
        <v>1.8242424242424242</v>
      </c>
      <c r="R47" s="58"/>
      <c r="S47" s="52"/>
      <c r="T47" s="52" t="str">
        <f t="shared" ca="1" si="4"/>
        <v/>
      </c>
      <c r="U47" s="52">
        <v>106.1</v>
      </c>
      <c r="V47" s="52">
        <f t="shared" ca="1" si="34"/>
        <v>151.38814993954048</v>
      </c>
      <c r="W47" s="52"/>
      <c r="X47" s="52">
        <f t="shared" ca="1" si="35"/>
        <v>151.38814993954048</v>
      </c>
      <c r="Y47" s="59">
        <f t="shared" ca="1" si="36"/>
        <v>0.65526925350245224</v>
      </c>
      <c r="Z47" s="58"/>
      <c r="AA47" s="52"/>
      <c r="AB47" s="52" t="str">
        <f t="shared" ca="1" si="7"/>
        <v/>
      </c>
      <c r="AC47" s="52">
        <v>97.3</v>
      </c>
      <c r="AD47" s="52">
        <f t="shared" ca="1" si="37"/>
        <v>115.7399193548387</v>
      </c>
      <c r="AE47" s="52"/>
      <c r="AF47" s="52">
        <f t="shared" ca="1" si="38"/>
        <v>115.7399193548387</v>
      </c>
      <c r="AG47" s="59">
        <f t="shared" ca="1" si="39"/>
        <v>0.85709408260316688</v>
      </c>
      <c r="AH47" s="58"/>
      <c r="AI47" s="52"/>
      <c r="AJ47" s="52">
        <v>78.7</v>
      </c>
      <c r="AK47" s="52"/>
      <c r="AL47" s="52">
        <f t="shared" ca="1" si="21"/>
        <v>78.7</v>
      </c>
      <c r="AM47" s="52"/>
      <c r="AN47" s="52">
        <f t="shared" ca="1" si="22"/>
        <v>78.7</v>
      </c>
      <c r="AO47" s="59">
        <f t="shared" ca="1" si="23"/>
        <v>1.3964421855146125</v>
      </c>
      <c r="AP47" s="58"/>
      <c r="AQ47" s="52"/>
      <c r="AR47" s="52">
        <v>72.7</v>
      </c>
      <c r="AS47" s="52"/>
      <c r="AT47" s="52">
        <f t="shared" ca="1" si="24"/>
        <v>72.7</v>
      </c>
      <c r="AU47" s="52"/>
      <c r="AV47" s="68">
        <f t="shared" ca="1" si="25"/>
        <v>72.7</v>
      </c>
      <c r="AW47" s="59">
        <f t="shared" ca="1" si="26"/>
        <v>1.4332874828060522</v>
      </c>
      <c r="AY47" s="58">
        <f t="shared" ca="1" si="16"/>
        <v>57.1</v>
      </c>
      <c r="AZ47" s="59">
        <f t="shared" ca="1" si="19"/>
        <v>2.0735999999999999</v>
      </c>
      <c r="BA47" s="58">
        <f t="shared" ca="1" si="28"/>
        <v>91.616444981862145</v>
      </c>
      <c r="BB47" s="70">
        <f t="shared" ca="1" si="40"/>
        <v>1.2447999999999999</v>
      </c>
      <c r="BC47" s="58">
        <f t="shared" ca="1" si="29"/>
        <v>77.905987903225807</v>
      </c>
      <c r="BD47" s="70">
        <f t="shared" ca="1" si="41"/>
        <v>1.4575</v>
      </c>
      <c r="BE47" s="58">
        <f t="shared" ca="1" si="30"/>
        <v>70.355000000000004</v>
      </c>
      <c r="BF47" s="70">
        <f t="shared" ca="1" si="42"/>
        <v>1.5617000000000001</v>
      </c>
      <c r="BG47" s="80">
        <f t="shared" ca="1" si="20"/>
        <v>72.7</v>
      </c>
      <c r="BH47" s="70">
        <f t="shared" ca="1" si="27"/>
        <v>1.4333</v>
      </c>
    </row>
    <row r="48" spans="1:60">
      <c r="A48" s="55">
        <v>1989</v>
      </c>
      <c r="B48" s="58"/>
      <c r="C48" s="52"/>
      <c r="D48" s="52">
        <v>59.1</v>
      </c>
      <c r="E48" s="52"/>
      <c r="F48" s="52">
        <f t="shared" ca="1" si="1"/>
        <v>59.1</v>
      </c>
      <c r="G48" s="52"/>
      <c r="H48" s="68">
        <f t="shared" ca="1" si="17"/>
        <v>59.1</v>
      </c>
      <c r="I48" s="59">
        <f t="shared" ca="1" si="18"/>
        <v>2.0033840947546531</v>
      </c>
      <c r="J48" s="58"/>
      <c r="K48" s="52"/>
      <c r="L48" s="52">
        <v>68</v>
      </c>
      <c r="M48" s="52"/>
      <c r="N48" s="52">
        <f t="shared" ca="1" si="31"/>
        <v>68</v>
      </c>
      <c r="O48" s="52"/>
      <c r="P48" s="52">
        <f t="shared" ca="1" si="32"/>
        <v>68</v>
      </c>
      <c r="Q48" s="59">
        <f t="shared" ca="1" si="33"/>
        <v>1.7705882352941178</v>
      </c>
      <c r="R48" s="58"/>
      <c r="S48" s="52"/>
      <c r="T48" s="52" t="str">
        <f t="shared" ca="1" si="4"/>
        <v/>
      </c>
      <c r="U48" s="52">
        <v>109.4</v>
      </c>
      <c r="V48" s="52">
        <f t="shared" ca="1" si="34"/>
        <v>156.09673518742443</v>
      </c>
      <c r="W48" s="52"/>
      <c r="X48" s="52">
        <f t="shared" ca="1" si="35"/>
        <v>156.09673518742443</v>
      </c>
      <c r="Y48" s="59">
        <f t="shared" ca="1" si="36"/>
        <v>0.63550336194342016</v>
      </c>
      <c r="Z48" s="58"/>
      <c r="AA48" s="52"/>
      <c r="AB48" s="52" t="str">
        <f t="shared" ca="1" si="7"/>
        <v/>
      </c>
      <c r="AC48" s="52">
        <v>101.5</v>
      </c>
      <c r="AD48" s="52">
        <f t="shared" ca="1" si="37"/>
        <v>120.73588709677419</v>
      </c>
      <c r="AE48" s="52"/>
      <c r="AF48" s="52">
        <f t="shared" ca="1" si="38"/>
        <v>120.73588709677419</v>
      </c>
      <c r="AG48" s="59">
        <f t="shared" ca="1" si="39"/>
        <v>0.82162812056441514</v>
      </c>
      <c r="AH48" s="58"/>
      <c r="AI48" s="52"/>
      <c r="AJ48" s="52">
        <v>79.599999999999994</v>
      </c>
      <c r="AK48" s="52"/>
      <c r="AL48" s="52">
        <f t="shared" ca="1" si="21"/>
        <v>79.599999999999994</v>
      </c>
      <c r="AM48" s="52"/>
      <c r="AN48" s="52">
        <f t="shared" ca="1" si="22"/>
        <v>79.599999999999994</v>
      </c>
      <c r="AO48" s="59">
        <f t="shared" ca="1" si="23"/>
        <v>1.3806532663316584</v>
      </c>
      <c r="AP48" s="58"/>
      <c r="AQ48" s="52"/>
      <c r="AR48" s="52">
        <v>74.599999999999994</v>
      </c>
      <c r="AS48" s="52"/>
      <c r="AT48" s="52">
        <f t="shared" ca="1" si="24"/>
        <v>74.599999999999994</v>
      </c>
      <c r="AU48" s="52"/>
      <c r="AV48" s="68">
        <f t="shared" ca="1" si="25"/>
        <v>74.599999999999994</v>
      </c>
      <c r="AW48" s="59">
        <f t="shared" ca="1" si="26"/>
        <v>1.3967828418230563</v>
      </c>
      <c r="AY48" s="58">
        <f t="shared" ca="1" si="16"/>
        <v>59.1</v>
      </c>
      <c r="AZ48" s="59">
        <f t="shared" ca="1" si="19"/>
        <v>2.0034000000000001</v>
      </c>
      <c r="BA48" s="58">
        <f t="shared" ca="1" si="28"/>
        <v>94.429020556227329</v>
      </c>
      <c r="BB48" s="70">
        <f t="shared" ca="1" si="40"/>
        <v>1.2077</v>
      </c>
      <c r="BC48" s="58">
        <f t="shared" ca="1" si="29"/>
        <v>79.970383064516128</v>
      </c>
      <c r="BD48" s="70">
        <f t="shared" ca="1" si="41"/>
        <v>1.4198</v>
      </c>
      <c r="BE48" s="58">
        <f t="shared" ca="1" si="30"/>
        <v>72.289999999999992</v>
      </c>
      <c r="BF48" s="70">
        <f t="shared" ca="1" si="42"/>
        <v>1.5199</v>
      </c>
      <c r="BG48" s="80">
        <f t="shared" ca="1" si="20"/>
        <v>74.599999999999994</v>
      </c>
      <c r="BH48" s="70">
        <f t="shared" ca="1" si="27"/>
        <v>1.3968</v>
      </c>
    </row>
    <row r="49" spans="1:60">
      <c r="A49" s="55">
        <v>1990</v>
      </c>
      <c r="B49" s="58"/>
      <c r="C49" s="52"/>
      <c r="D49" s="52">
        <v>62.7</v>
      </c>
      <c r="E49" s="52"/>
      <c r="F49" s="52">
        <f t="shared" ca="1" si="1"/>
        <v>62.7</v>
      </c>
      <c r="G49" s="52"/>
      <c r="H49" s="68">
        <f t="shared" ca="1" si="17"/>
        <v>62.7</v>
      </c>
      <c r="I49" s="59">
        <f t="shared" ca="1" si="18"/>
        <v>1.8883572567783093</v>
      </c>
      <c r="J49" s="58"/>
      <c r="K49" s="52"/>
      <c r="L49" s="52">
        <v>72.599999999999994</v>
      </c>
      <c r="M49" s="52"/>
      <c r="N49" s="52">
        <f t="shared" ca="1" si="31"/>
        <v>72.599999999999994</v>
      </c>
      <c r="O49" s="52"/>
      <c r="P49" s="52">
        <f t="shared" ca="1" si="32"/>
        <v>72.599999999999994</v>
      </c>
      <c r="Q49" s="59">
        <f t="shared" ca="1" si="33"/>
        <v>1.6584022038567494</v>
      </c>
      <c r="R49" s="58"/>
      <c r="S49" s="52"/>
      <c r="T49" s="52" t="str">
        <f t="shared" ca="1" si="4"/>
        <v/>
      </c>
      <c r="U49" s="52">
        <v>102</v>
      </c>
      <c r="V49" s="52">
        <f t="shared" ca="1" si="34"/>
        <v>145.53808948004837</v>
      </c>
      <c r="W49" s="52"/>
      <c r="X49" s="52">
        <f t="shared" ca="1" si="35"/>
        <v>145.53808948004837</v>
      </c>
      <c r="Y49" s="59">
        <f t="shared" ca="1" si="36"/>
        <v>0.68160850780990367</v>
      </c>
      <c r="Z49" s="58"/>
      <c r="AA49" s="52"/>
      <c r="AB49" s="52" t="str">
        <f t="shared" ca="1" si="7"/>
        <v/>
      </c>
      <c r="AC49" s="52">
        <v>100</v>
      </c>
      <c r="AD49" s="52">
        <f t="shared" ca="1" si="37"/>
        <v>118.95161290322581</v>
      </c>
      <c r="AE49" s="52"/>
      <c r="AF49" s="52">
        <f t="shared" ca="1" si="38"/>
        <v>118.95161290322581</v>
      </c>
      <c r="AG49" s="59">
        <f t="shared" ca="1" si="39"/>
        <v>0.83395254237288141</v>
      </c>
      <c r="AH49" s="58"/>
      <c r="AI49" s="52"/>
      <c r="AJ49" s="52">
        <v>80.400000000000006</v>
      </c>
      <c r="AK49" s="52"/>
      <c r="AL49" s="52">
        <f t="shared" ca="1" si="21"/>
        <v>80.400000000000006</v>
      </c>
      <c r="AM49" s="52"/>
      <c r="AN49" s="52">
        <f t="shared" ca="1" si="22"/>
        <v>80.400000000000006</v>
      </c>
      <c r="AO49" s="59">
        <f t="shared" ca="1" si="23"/>
        <v>1.3669154228855722</v>
      </c>
      <c r="AP49" s="58"/>
      <c r="AQ49" s="52"/>
      <c r="AR49" s="52">
        <v>75.8</v>
      </c>
      <c r="AS49" s="52"/>
      <c r="AT49" s="52">
        <f t="shared" ca="1" si="24"/>
        <v>75.8</v>
      </c>
      <c r="AU49" s="52"/>
      <c r="AV49" s="68">
        <f t="shared" ca="1" si="25"/>
        <v>75.8</v>
      </c>
      <c r="AW49" s="59">
        <f t="shared" ca="1" si="26"/>
        <v>1.3746701846965701</v>
      </c>
      <c r="AY49" s="58">
        <f t="shared" ca="1" si="16"/>
        <v>62.7</v>
      </c>
      <c r="AZ49" s="59">
        <f t="shared" ca="1" si="19"/>
        <v>1.8884000000000001</v>
      </c>
      <c r="BA49" s="58">
        <f t="shared" ca="1" si="28"/>
        <v>94.481426844014493</v>
      </c>
      <c r="BB49" s="70">
        <f t="shared" ca="1" si="40"/>
        <v>1.2070000000000001</v>
      </c>
      <c r="BC49" s="58">
        <f t="shared" ca="1" si="29"/>
        <v>82.28274193548387</v>
      </c>
      <c r="BD49" s="70">
        <f t="shared" ca="1" si="41"/>
        <v>1.3798999999999999</v>
      </c>
      <c r="BE49" s="58">
        <f t="shared" ca="1" si="30"/>
        <v>74.680000000000007</v>
      </c>
      <c r="BF49" s="70">
        <f t="shared" ca="1" si="42"/>
        <v>1.4712000000000001</v>
      </c>
      <c r="BG49" s="80">
        <f t="shared" ca="1" si="20"/>
        <v>75.8</v>
      </c>
      <c r="BH49" s="70">
        <f t="shared" ca="1" si="27"/>
        <v>1.3747</v>
      </c>
    </row>
    <row r="50" spans="1:60">
      <c r="A50" s="55">
        <v>1991</v>
      </c>
      <c r="B50" s="58"/>
      <c r="C50" s="52"/>
      <c r="D50" s="52">
        <v>66.5</v>
      </c>
      <c r="E50" s="52"/>
      <c r="F50" s="52">
        <f t="shared" ca="1" si="1"/>
        <v>66.5</v>
      </c>
      <c r="G50" s="52"/>
      <c r="H50" s="68">
        <f t="shared" ca="1" si="17"/>
        <v>66.5</v>
      </c>
      <c r="I50" s="59">
        <f t="shared" ca="1" si="18"/>
        <v>1.780451127819549</v>
      </c>
      <c r="J50" s="58"/>
      <c r="K50" s="52"/>
      <c r="L50" s="52">
        <v>77.900000000000006</v>
      </c>
      <c r="M50" s="52"/>
      <c r="N50" s="52">
        <f t="shared" ca="1" si="31"/>
        <v>77.900000000000006</v>
      </c>
      <c r="O50" s="52"/>
      <c r="P50" s="52">
        <f t="shared" ca="1" si="32"/>
        <v>77.900000000000006</v>
      </c>
      <c r="Q50" s="59">
        <f t="shared" ca="1" si="33"/>
        <v>1.5455712451861361</v>
      </c>
      <c r="R50" s="58"/>
      <c r="S50" s="52"/>
      <c r="T50" s="52" t="str">
        <f t="shared" ca="1" si="4"/>
        <v/>
      </c>
      <c r="U50" s="52">
        <v>100</v>
      </c>
      <c r="V50" s="52">
        <f t="shared" ca="1" si="34"/>
        <v>142.68440145102781</v>
      </c>
      <c r="W50" s="52"/>
      <c r="X50" s="52">
        <f t="shared" ca="1" si="35"/>
        <v>142.68440145102781</v>
      </c>
      <c r="Y50" s="59">
        <f t="shared" ca="1" si="36"/>
        <v>0.69524067796610167</v>
      </c>
      <c r="Z50" s="58"/>
      <c r="AA50" s="52"/>
      <c r="AB50" s="52" t="str">
        <f t="shared" ca="1" si="7"/>
        <v/>
      </c>
      <c r="AC50" s="52">
        <v>100</v>
      </c>
      <c r="AD50" s="52">
        <f t="shared" ca="1" si="37"/>
        <v>118.95161290322581</v>
      </c>
      <c r="AE50" s="52"/>
      <c r="AF50" s="52">
        <f t="shared" ca="1" si="38"/>
        <v>118.95161290322581</v>
      </c>
      <c r="AG50" s="59">
        <f t="shared" ca="1" si="39"/>
        <v>0.83395254237288141</v>
      </c>
      <c r="AH50" s="58"/>
      <c r="AI50" s="52"/>
      <c r="AJ50" s="52">
        <v>81.7</v>
      </c>
      <c r="AK50" s="52"/>
      <c r="AL50" s="52">
        <f t="shared" ca="1" si="21"/>
        <v>81.7</v>
      </c>
      <c r="AM50" s="52"/>
      <c r="AN50" s="52">
        <f t="shared" ca="1" si="22"/>
        <v>81.7</v>
      </c>
      <c r="AO50" s="59">
        <f t="shared" ca="1" si="23"/>
        <v>1.3451652386780906</v>
      </c>
      <c r="AP50" s="58"/>
      <c r="AQ50" s="52"/>
      <c r="AR50" s="52">
        <v>77.400000000000006</v>
      </c>
      <c r="AS50" s="52"/>
      <c r="AT50" s="52">
        <f t="shared" ca="1" si="24"/>
        <v>77.400000000000006</v>
      </c>
      <c r="AU50" s="52"/>
      <c r="AV50" s="68">
        <f t="shared" ca="1" si="25"/>
        <v>77.400000000000006</v>
      </c>
      <c r="AW50" s="59">
        <f t="shared" ca="1" si="26"/>
        <v>1.3462532299741601</v>
      </c>
      <c r="AY50" s="58">
        <f t="shared" ca="1" si="16"/>
        <v>66.5</v>
      </c>
      <c r="AZ50" s="59">
        <f t="shared" ca="1" si="19"/>
        <v>1.7805</v>
      </c>
      <c r="BA50" s="58">
        <f t="shared" ca="1" si="28"/>
        <v>97.335320435308347</v>
      </c>
      <c r="BB50" s="70">
        <f t="shared" ca="1" si="40"/>
        <v>1.1716</v>
      </c>
      <c r="BC50" s="58">
        <f t="shared" ca="1" si="29"/>
        <v>85.387741935483874</v>
      </c>
      <c r="BD50" s="70">
        <f t="shared" ca="1" si="41"/>
        <v>1.3298000000000001</v>
      </c>
      <c r="BE50" s="58">
        <f t="shared" ca="1" si="30"/>
        <v>77.575000000000003</v>
      </c>
      <c r="BF50" s="70">
        <f t="shared" ca="1" si="42"/>
        <v>1.4162999999999999</v>
      </c>
      <c r="BG50" s="80">
        <f t="shared" ca="1" si="20"/>
        <v>77.400000000000006</v>
      </c>
      <c r="BH50" s="70">
        <f t="shared" ca="1" si="27"/>
        <v>1.3463000000000001</v>
      </c>
    </row>
    <row r="51" spans="1:60">
      <c r="A51" s="55">
        <v>1992</v>
      </c>
      <c r="B51" s="58"/>
      <c r="C51" s="52"/>
      <c r="D51" s="52">
        <v>70.7</v>
      </c>
      <c r="E51" s="52"/>
      <c r="F51" s="52">
        <f t="shared" ca="1" si="1"/>
        <v>70.7</v>
      </c>
      <c r="G51" s="52"/>
      <c r="H51" s="68">
        <f t="shared" ca="1" si="17"/>
        <v>70.7</v>
      </c>
      <c r="I51" s="59">
        <f t="shared" ca="1" si="18"/>
        <v>1.6746817538896748</v>
      </c>
      <c r="J51" s="58"/>
      <c r="K51" s="52"/>
      <c r="L51" s="52">
        <v>82.9</v>
      </c>
      <c r="M51" s="52"/>
      <c r="N51" s="52">
        <f t="shared" ca="1" si="31"/>
        <v>82.9</v>
      </c>
      <c r="O51" s="52"/>
      <c r="P51" s="52">
        <f t="shared" ca="1" si="32"/>
        <v>82.9</v>
      </c>
      <c r="Q51" s="59">
        <f t="shared" ca="1" si="33"/>
        <v>1.4523522316043425</v>
      </c>
      <c r="R51" s="58"/>
      <c r="S51" s="52"/>
      <c r="T51" s="52" t="str">
        <f t="shared" ca="1" si="4"/>
        <v/>
      </c>
      <c r="U51" s="52">
        <v>96.2</v>
      </c>
      <c r="V51" s="52">
        <f t="shared" ca="1" si="34"/>
        <v>137.26239419588876</v>
      </c>
      <c r="W51" s="52"/>
      <c r="X51" s="52">
        <f t="shared" ca="1" si="35"/>
        <v>137.26239419588876</v>
      </c>
      <c r="Y51" s="59">
        <f t="shared" ca="1" si="36"/>
        <v>0.72270340744917017</v>
      </c>
      <c r="Z51" s="58"/>
      <c r="AA51" s="52"/>
      <c r="AB51" s="52" t="str">
        <f t="shared" ca="1" si="7"/>
        <v/>
      </c>
      <c r="AC51" s="52">
        <v>99.2</v>
      </c>
      <c r="AD51" s="52">
        <f t="shared" ca="1" si="37"/>
        <v>118</v>
      </c>
      <c r="AE51" s="52"/>
      <c r="AF51" s="52">
        <f t="shared" ca="1" si="38"/>
        <v>118</v>
      </c>
      <c r="AG51" s="59">
        <f t="shared" ca="1" si="39"/>
        <v>0.84067796610169498</v>
      </c>
      <c r="AH51" s="58"/>
      <c r="AI51" s="52"/>
      <c r="AJ51" s="52">
        <v>82.4</v>
      </c>
      <c r="AK51" s="52"/>
      <c r="AL51" s="52">
        <f t="shared" ca="1" si="21"/>
        <v>82.4</v>
      </c>
      <c r="AM51" s="52"/>
      <c r="AN51" s="52">
        <f t="shared" ca="1" si="22"/>
        <v>82.4</v>
      </c>
      <c r="AO51" s="59">
        <f t="shared" ca="1" si="23"/>
        <v>1.3337378640776698</v>
      </c>
      <c r="AP51" s="58"/>
      <c r="AQ51" s="52"/>
      <c r="AR51" s="52">
        <v>78.5</v>
      </c>
      <c r="AS51" s="52"/>
      <c r="AT51" s="52">
        <f t="shared" ca="1" si="24"/>
        <v>78.5</v>
      </c>
      <c r="AU51" s="52"/>
      <c r="AV51" s="68">
        <f t="shared" ca="1" si="25"/>
        <v>78.5</v>
      </c>
      <c r="AW51" s="59">
        <f t="shared" ca="1" si="26"/>
        <v>1.3273885350318471</v>
      </c>
      <c r="AY51" s="58">
        <f t="shared" ca="1" si="16"/>
        <v>70.7</v>
      </c>
      <c r="AZ51" s="59">
        <f t="shared" ca="1" si="19"/>
        <v>1.6747000000000001</v>
      </c>
      <c r="BA51" s="58">
        <f t="shared" ca="1" si="28"/>
        <v>99.208718258766623</v>
      </c>
      <c r="BB51" s="70">
        <f t="shared" ca="1" si="40"/>
        <v>1.1495</v>
      </c>
      <c r="BC51" s="58">
        <f t="shared" ca="1" si="29"/>
        <v>87.990000000000009</v>
      </c>
      <c r="BD51" s="70">
        <f t="shared" ca="1" si="41"/>
        <v>1.2904</v>
      </c>
      <c r="BE51" s="58">
        <f t="shared" ca="1" si="30"/>
        <v>80.039999999999992</v>
      </c>
      <c r="BF51" s="70">
        <f t="shared" ca="1" si="42"/>
        <v>1.3727</v>
      </c>
      <c r="BG51" s="80">
        <f t="shared" ca="1" si="20"/>
        <v>78.5</v>
      </c>
      <c r="BH51" s="70">
        <f t="shared" ca="1" si="27"/>
        <v>1.3273999999999999</v>
      </c>
    </row>
    <row r="52" spans="1:60">
      <c r="A52" s="55">
        <v>1993</v>
      </c>
      <c r="B52" s="58"/>
      <c r="C52" s="52"/>
      <c r="D52" s="52">
        <v>73.099999999999994</v>
      </c>
      <c r="E52" s="52"/>
      <c r="F52" s="52">
        <f t="shared" ca="1" si="1"/>
        <v>73.099999999999994</v>
      </c>
      <c r="G52" s="52"/>
      <c r="H52" s="68">
        <f t="shared" ca="1" si="17"/>
        <v>73.099999999999994</v>
      </c>
      <c r="I52" s="59">
        <f t="shared" ca="1" si="18"/>
        <v>1.6196990424076609</v>
      </c>
      <c r="J52" s="58"/>
      <c r="K52" s="52"/>
      <c r="L52" s="52">
        <v>85.3</v>
      </c>
      <c r="M52" s="52"/>
      <c r="N52" s="52">
        <f t="shared" ca="1" si="31"/>
        <v>85.3</v>
      </c>
      <c r="O52" s="52"/>
      <c r="P52" s="52">
        <f t="shared" ca="1" si="32"/>
        <v>85.3</v>
      </c>
      <c r="Q52" s="59">
        <f t="shared" ca="1" si="33"/>
        <v>1.4114888628370459</v>
      </c>
      <c r="R52" s="58"/>
      <c r="S52" s="52"/>
      <c r="T52" s="52" t="str">
        <f t="shared" ca="1" si="4"/>
        <v/>
      </c>
      <c r="U52" s="52">
        <v>90.2</v>
      </c>
      <c r="V52" s="52">
        <f t="shared" ca="1" si="34"/>
        <v>128.70133010882708</v>
      </c>
      <c r="W52" s="52"/>
      <c r="X52" s="52">
        <f t="shared" ca="1" si="35"/>
        <v>128.70133010882708</v>
      </c>
      <c r="Y52" s="59">
        <f t="shared" ca="1" si="36"/>
        <v>0.77077680484046762</v>
      </c>
      <c r="Z52" s="58"/>
      <c r="AA52" s="52"/>
      <c r="AB52" s="52" t="str">
        <f t="shared" ca="1" si="7"/>
        <v/>
      </c>
      <c r="AC52" s="52">
        <v>96.5</v>
      </c>
      <c r="AD52" s="52">
        <f t="shared" ca="1" si="37"/>
        <v>114.7883064516129</v>
      </c>
      <c r="AE52" s="52"/>
      <c r="AF52" s="52">
        <f t="shared" ca="1" si="38"/>
        <v>114.7883064516129</v>
      </c>
      <c r="AG52" s="59">
        <f t="shared" ca="1" si="39"/>
        <v>0.86419952577500669</v>
      </c>
      <c r="AH52" s="58"/>
      <c r="AI52" s="52"/>
      <c r="AJ52" s="52">
        <v>81.2</v>
      </c>
      <c r="AK52" s="52"/>
      <c r="AL52" s="52">
        <f t="shared" ca="1" si="21"/>
        <v>81.2</v>
      </c>
      <c r="AM52" s="52"/>
      <c r="AN52" s="52">
        <f t="shared" ca="1" si="22"/>
        <v>81.2</v>
      </c>
      <c r="AO52" s="59">
        <f t="shared" ca="1" si="23"/>
        <v>1.353448275862069</v>
      </c>
      <c r="AP52" s="58"/>
      <c r="AQ52" s="52"/>
      <c r="AR52" s="52">
        <v>78.599999999999994</v>
      </c>
      <c r="AS52" s="52"/>
      <c r="AT52" s="52">
        <f t="shared" ca="1" si="24"/>
        <v>78.599999999999994</v>
      </c>
      <c r="AU52" s="52"/>
      <c r="AV52" s="68">
        <f t="shared" ca="1" si="25"/>
        <v>78.599999999999994</v>
      </c>
      <c r="AW52" s="59">
        <f t="shared" ca="1" si="26"/>
        <v>1.3256997455470738</v>
      </c>
      <c r="AY52" s="58">
        <f t="shared" ca="1" si="16"/>
        <v>73.099999999999994</v>
      </c>
      <c r="AZ52" s="59">
        <f t="shared" ca="1" si="19"/>
        <v>1.6196999999999999</v>
      </c>
      <c r="BA52" s="58">
        <f t="shared" ca="1" si="28"/>
        <v>98.320399032648112</v>
      </c>
      <c r="BB52" s="70">
        <f t="shared" ca="1" si="40"/>
        <v>1.1598999999999999</v>
      </c>
      <c r="BC52" s="58">
        <f t="shared" ca="1" si="29"/>
        <v>88.288245967741929</v>
      </c>
      <c r="BD52" s="70">
        <f t="shared" ca="1" si="41"/>
        <v>1.2861</v>
      </c>
      <c r="BE52" s="58">
        <f t="shared" ca="1" si="30"/>
        <v>80.944999999999993</v>
      </c>
      <c r="BF52" s="70">
        <f t="shared" ca="1" si="42"/>
        <v>1.3573</v>
      </c>
      <c r="BG52" s="80">
        <f t="shared" ca="1" si="20"/>
        <v>78.599999999999994</v>
      </c>
      <c r="BH52" s="70">
        <f t="shared" ca="1" si="27"/>
        <v>1.3257000000000001</v>
      </c>
    </row>
    <row r="53" spans="1:60">
      <c r="A53" s="55">
        <v>1994</v>
      </c>
      <c r="B53" s="58"/>
      <c r="C53" s="52"/>
      <c r="D53" s="52">
        <v>74.599999999999994</v>
      </c>
      <c r="E53" s="52"/>
      <c r="F53" s="52">
        <f t="shared" ca="1" si="1"/>
        <v>74.599999999999994</v>
      </c>
      <c r="G53" s="52"/>
      <c r="H53" s="68">
        <f t="shared" ca="1" si="17"/>
        <v>74.599999999999994</v>
      </c>
      <c r="I53" s="59">
        <f t="shared" ca="1" si="18"/>
        <v>1.5871313672922254</v>
      </c>
      <c r="J53" s="58"/>
      <c r="K53" s="52"/>
      <c r="L53" s="52">
        <v>86.3</v>
      </c>
      <c r="M53" s="52"/>
      <c r="N53" s="52">
        <f t="shared" ca="1" si="31"/>
        <v>86.3</v>
      </c>
      <c r="O53" s="52"/>
      <c r="P53" s="52">
        <f t="shared" ca="1" si="32"/>
        <v>86.3</v>
      </c>
      <c r="Q53" s="59">
        <f t="shared" ca="1" si="33"/>
        <v>1.39513325608343</v>
      </c>
      <c r="R53" s="58"/>
      <c r="S53" s="52"/>
      <c r="T53" s="52" t="str">
        <f t="shared" ca="1" si="4"/>
        <v/>
      </c>
      <c r="U53" s="52">
        <v>86.7</v>
      </c>
      <c r="V53" s="52">
        <f t="shared" ca="1" si="34"/>
        <v>123.70737605804111</v>
      </c>
      <c r="W53" s="52"/>
      <c r="X53" s="52">
        <f t="shared" ca="1" si="35"/>
        <v>123.70737605804111</v>
      </c>
      <c r="Y53" s="59">
        <f t="shared" ca="1" si="36"/>
        <v>0.80189236212929849</v>
      </c>
      <c r="Z53" s="58"/>
      <c r="AA53" s="52"/>
      <c r="AB53" s="52" t="str">
        <f t="shared" ca="1" si="7"/>
        <v/>
      </c>
      <c r="AC53" s="52">
        <v>96.6</v>
      </c>
      <c r="AD53" s="52">
        <f t="shared" ca="1" si="37"/>
        <v>114.90725806451611</v>
      </c>
      <c r="AE53" s="52"/>
      <c r="AF53" s="52">
        <f t="shared" ca="1" si="38"/>
        <v>114.90725806451611</v>
      </c>
      <c r="AG53" s="59">
        <f t="shared" ca="1" si="39"/>
        <v>0.86330490928869719</v>
      </c>
      <c r="AH53" s="58"/>
      <c r="AI53" s="52"/>
      <c r="AJ53" s="52">
        <v>79.5</v>
      </c>
      <c r="AK53" s="52"/>
      <c r="AL53" s="52">
        <f t="shared" ca="1" si="21"/>
        <v>79.5</v>
      </c>
      <c r="AM53" s="52"/>
      <c r="AN53" s="52">
        <f t="shared" ca="1" si="22"/>
        <v>79.5</v>
      </c>
      <c r="AO53" s="59">
        <f t="shared" ca="1" si="23"/>
        <v>1.3823899371069184</v>
      </c>
      <c r="AP53" s="58"/>
      <c r="AQ53" s="52"/>
      <c r="AR53" s="52">
        <v>78.8</v>
      </c>
      <c r="AS53" s="52"/>
      <c r="AT53" s="52">
        <f t="shared" ca="1" si="24"/>
        <v>78.8</v>
      </c>
      <c r="AU53" s="52"/>
      <c r="AV53" s="68">
        <f t="shared" ca="1" si="25"/>
        <v>78.8</v>
      </c>
      <c r="AW53" s="59">
        <f t="shared" ca="1" si="26"/>
        <v>1.3223350253807107</v>
      </c>
      <c r="AY53" s="58">
        <f t="shared" ca="1" si="16"/>
        <v>74.599999999999994</v>
      </c>
      <c r="AZ53" s="59">
        <f t="shared" ca="1" si="19"/>
        <v>1.5871</v>
      </c>
      <c r="BA53" s="58">
        <f t="shared" ca="1" si="28"/>
        <v>97.522212817412324</v>
      </c>
      <c r="BB53" s="70">
        <f t="shared" ca="1" si="40"/>
        <v>1.1694</v>
      </c>
      <c r="BC53" s="58">
        <f t="shared" ca="1" si="29"/>
        <v>88.211088709677412</v>
      </c>
      <c r="BD53" s="70">
        <f t="shared" ca="1" si="41"/>
        <v>1.2871999999999999</v>
      </c>
      <c r="BE53" s="58">
        <f t="shared" ca="1" si="30"/>
        <v>81.424999999999997</v>
      </c>
      <c r="BF53" s="70">
        <f t="shared" ca="1" si="42"/>
        <v>1.3492999999999999</v>
      </c>
      <c r="BG53" s="80">
        <f t="shared" ca="1" si="20"/>
        <v>78.8</v>
      </c>
      <c r="BH53" s="70">
        <f t="shared" ca="1" si="27"/>
        <v>1.3223</v>
      </c>
    </row>
    <row r="54" spans="1:60">
      <c r="A54" s="55">
        <v>1995</v>
      </c>
      <c r="B54" s="58"/>
      <c r="C54" s="52"/>
      <c r="D54" s="52">
        <v>76.3</v>
      </c>
      <c r="E54" s="52"/>
      <c r="F54" s="52">
        <f t="shared" ca="1" si="1"/>
        <v>76.3</v>
      </c>
      <c r="G54" s="52"/>
      <c r="H54" s="68">
        <f t="shared" ca="1" si="17"/>
        <v>76.3</v>
      </c>
      <c r="I54" s="59">
        <f t="shared" ca="1" si="18"/>
        <v>1.5517693315858454</v>
      </c>
      <c r="J54" s="58"/>
      <c r="K54" s="52"/>
      <c r="L54" s="52">
        <v>87.1</v>
      </c>
      <c r="M54" s="52"/>
      <c r="N54" s="52">
        <f t="shared" ca="1" si="31"/>
        <v>87.1</v>
      </c>
      <c r="O54" s="52"/>
      <c r="P54" s="52">
        <f t="shared" ca="1" si="32"/>
        <v>87.1</v>
      </c>
      <c r="Q54" s="59">
        <f t="shared" ca="1" si="33"/>
        <v>1.3823191733639497</v>
      </c>
      <c r="R54" s="58"/>
      <c r="S54" s="52"/>
      <c r="T54" s="52">
        <v>118</v>
      </c>
      <c r="U54" s="52">
        <v>82.7</v>
      </c>
      <c r="V54" s="52">
        <f t="shared" ca="1" si="34"/>
        <v>118</v>
      </c>
      <c r="W54" s="52"/>
      <c r="X54" s="52">
        <f t="shared" ca="1" si="35"/>
        <v>118</v>
      </c>
      <c r="Y54" s="59">
        <f t="shared" ca="1" si="36"/>
        <v>0.84067796610169498</v>
      </c>
      <c r="Z54" s="58"/>
      <c r="AA54" s="52"/>
      <c r="AB54" s="52">
        <v>118</v>
      </c>
      <c r="AC54" s="52">
        <v>99.2</v>
      </c>
      <c r="AD54" s="52">
        <f t="shared" ca="1" si="37"/>
        <v>118</v>
      </c>
      <c r="AE54" s="52"/>
      <c r="AF54" s="52">
        <f t="shared" ca="1" si="38"/>
        <v>118</v>
      </c>
      <c r="AG54" s="59">
        <f t="shared" ca="1" si="39"/>
        <v>0.84067796610169498</v>
      </c>
      <c r="AH54" s="58"/>
      <c r="AI54" s="52"/>
      <c r="AJ54" s="52">
        <v>75.900000000000006</v>
      </c>
      <c r="AK54" s="52"/>
      <c r="AL54" s="52">
        <f t="shared" ca="1" si="21"/>
        <v>75.900000000000006</v>
      </c>
      <c r="AM54" s="52"/>
      <c r="AN54" s="52">
        <f t="shared" ca="1" si="22"/>
        <v>75.900000000000006</v>
      </c>
      <c r="AO54" s="59">
        <f t="shared" ca="1" si="23"/>
        <v>1.447957839262187</v>
      </c>
      <c r="AP54" s="58"/>
      <c r="AQ54" s="52"/>
      <c r="AR54" s="52">
        <v>80.2</v>
      </c>
      <c r="AS54" s="52"/>
      <c r="AT54" s="52">
        <f t="shared" ca="1" si="24"/>
        <v>80.2</v>
      </c>
      <c r="AU54" s="52"/>
      <c r="AV54" s="68">
        <f t="shared" ca="1" si="25"/>
        <v>80.2</v>
      </c>
      <c r="AW54" s="59">
        <f t="shared" ca="1" si="26"/>
        <v>1.2992518703241895</v>
      </c>
      <c r="AY54" s="58">
        <f t="shared" ca="1" si="16"/>
        <v>76.3</v>
      </c>
      <c r="AZ54" s="59">
        <f t="shared" ca="1" si="19"/>
        <v>1.5518000000000001</v>
      </c>
      <c r="BA54" s="58">
        <f t="shared" ca="1" si="28"/>
        <v>96.36999999999999</v>
      </c>
      <c r="BB54" s="70">
        <f t="shared" ca="1" si="40"/>
        <v>1.1834</v>
      </c>
      <c r="BC54" s="58">
        <f t="shared" ca="1" si="29"/>
        <v>87.814999999999998</v>
      </c>
      <c r="BD54" s="70">
        <f t="shared" ca="1" si="41"/>
        <v>1.2929999999999999</v>
      </c>
      <c r="BE54" s="58">
        <f t="shared" ca="1" si="30"/>
        <v>82.614999999999995</v>
      </c>
      <c r="BF54" s="70">
        <f t="shared" ca="1" si="42"/>
        <v>1.3299000000000001</v>
      </c>
      <c r="BG54" s="80">
        <f t="shared" ca="1" si="20"/>
        <v>80.2</v>
      </c>
      <c r="BH54" s="70">
        <f t="shared" ca="1" si="27"/>
        <v>1.2992999999999999</v>
      </c>
    </row>
    <row r="55" spans="1:60">
      <c r="A55" s="55">
        <v>1996</v>
      </c>
      <c r="B55" s="58"/>
      <c r="C55" s="52"/>
      <c r="D55" s="52">
        <v>76.5</v>
      </c>
      <c r="E55" s="52"/>
      <c r="F55" s="52">
        <f t="shared" ca="1" si="1"/>
        <v>76.5</v>
      </c>
      <c r="G55" s="52"/>
      <c r="H55" s="68">
        <f t="shared" ca="1" si="17"/>
        <v>76.5</v>
      </c>
      <c r="I55" s="59">
        <f t="shared" ca="1" si="18"/>
        <v>1.5477124183006536</v>
      </c>
      <c r="J55" s="58"/>
      <c r="K55" s="52"/>
      <c r="L55" s="52">
        <v>85.6</v>
      </c>
      <c r="M55" s="52"/>
      <c r="N55" s="52">
        <f t="shared" ca="1" si="31"/>
        <v>85.6</v>
      </c>
      <c r="O55" s="52"/>
      <c r="P55" s="52">
        <f t="shared" ca="1" si="32"/>
        <v>85.6</v>
      </c>
      <c r="Q55" s="59">
        <f t="shared" ca="1" si="33"/>
        <v>1.4065420560747666</v>
      </c>
      <c r="R55" s="58"/>
      <c r="S55" s="52"/>
      <c r="T55" s="52">
        <v>107.8</v>
      </c>
      <c r="U55" s="52"/>
      <c r="V55" s="52">
        <f t="shared" ca="1" si="34"/>
        <v>107.8</v>
      </c>
      <c r="W55" s="52"/>
      <c r="X55" s="52">
        <f t="shared" ca="1" si="35"/>
        <v>107.8</v>
      </c>
      <c r="Y55" s="59">
        <f t="shared" ca="1" si="36"/>
        <v>0.92022263450834885</v>
      </c>
      <c r="Z55" s="58"/>
      <c r="AA55" s="52"/>
      <c r="AB55" s="52">
        <v>107.8</v>
      </c>
      <c r="AC55" s="52"/>
      <c r="AD55" s="52">
        <f t="shared" ca="1" si="37"/>
        <v>107.8</v>
      </c>
      <c r="AE55" s="52"/>
      <c r="AF55" s="52">
        <f t="shared" ca="1" si="38"/>
        <v>107.8</v>
      </c>
      <c r="AG55" s="59">
        <f t="shared" ca="1" si="39"/>
        <v>0.92022263450834885</v>
      </c>
      <c r="AH55" s="58"/>
      <c r="AI55" s="52"/>
      <c r="AJ55" s="52">
        <v>75.900000000000006</v>
      </c>
      <c r="AK55" s="52"/>
      <c r="AL55" s="52">
        <f t="shared" ca="1" si="21"/>
        <v>75.900000000000006</v>
      </c>
      <c r="AM55" s="52"/>
      <c r="AN55" s="52">
        <f t="shared" ca="1" si="22"/>
        <v>75.900000000000006</v>
      </c>
      <c r="AO55" s="59">
        <f t="shared" ca="1" si="23"/>
        <v>1.447957839262187</v>
      </c>
      <c r="AP55" s="58"/>
      <c r="AQ55" s="52"/>
      <c r="AR55" s="52">
        <v>78.900000000000006</v>
      </c>
      <c r="AS55" s="52"/>
      <c r="AT55" s="52">
        <f t="shared" ca="1" si="24"/>
        <v>78.900000000000006</v>
      </c>
      <c r="AU55" s="52"/>
      <c r="AV55" s="68">
        <f t="shared" ca="1" si="25"/>
        <v>78.900000000000006</v>
      </c>
      <c r="AW55" s="59">
        <f t="shared" ca="1" si="26"/>
        <v>1.3206590621039289</v>
      </c>
      <c r="AY55" s="58">
        <f t="shared" ca="1" si="16"/>
        <v>76.5</v>
      </c>
      <c r="AZ55" s="59">
        <f t="shared" ca="1" si="19"/>
        <v>1.5477000000000001</v>
      </c>
      <c r="BA55" s="58">
        <f t="shared" ca="1" si="28"/>
        <v>92.259999999999991</v>
      </c>
      <c r="BB55" s="70">
        <f t="shared" ca="1" si="40"/>
        <v>1.2361</v>
      </c>
      <c r="BC55" s="58">
        <f t="shared" ca="1" si="29"/>
        <v>85.534999999999997</v>
      </c>
      <c r="BD55" s="70">
        <f t="shared" ca="1" si="41"/>
        <v>1.3274999999999999</v>
      </c>
      <c r="BE55" s="58">
        <f t="shared" ca="1" si="30"/>
        <v>81.245000000000005</v>
      </c>
      <c r="BF55" s="70">
        <f t="shared" ca="1" si="42"/>
        <v>1.3523000000000001</v>
      </c>
      <c r="BG55" s="80">
        <f t="shared" ca="1" si="20"/>
        <v>78.900000000000006</v>
      </c>
      <c r="BH55" s="70">
        <f t="shared" ca="1" si="27"/>
        <v>1.3207</v>
      </c>
    </row>
    <row r="56" spans="1:60">
      <c r="A56" s="55">
        <v>1997</v>
      </c>
      <c r="B56" s="58"/>
      <c r="C56" s="52"/>
      <c r="D56" s="52">
        <v>76.099999999999994</v>
      </c>
      <c r="E56" s="52"/>
      <c r="F56" s="52">
        <f t="shared" ca="1" si="1"/>
        <v>76.099999999999994</v>
      </c>
      <c r="G56" s="52"/>
      <c r="H56" s="68">
        <f t="shared" ca="1" si="17"/>
        <v>76.099999999999994</v>
      </c>
      <c r="I56" s="59">
        <f t="shared" ca="1" si="18"/>
        <v>1.5558475689881737</v>
      </c>
      <c r="J56" s="58"/>
      <c r="K56" s="52"/>
      <c r="L56" s="52">
        <v>84.1</v>
      </c>
      <c r="M56" s="52"/>
      <c r="N56" s="52">
        <f t="shared" ca="1" si="31"/>
        <v>84.1</v>
      </c>
      <c r="O56" s="52"/>
      <c r="P56" s="52">
        <f t="shared" ca="1" si="32"/>
        <v>84.1</v>
      </c>
      <c r="Q56" s="59">
        <f t="shared" ca="1" si="33"/>
        <v>1.4316290130796672</v>
      </c>
      <c r="R56" s="58"/>
      <c r="S56" s="52"/>
      <c r="T56" s="52">
        <v>98.5</v>
      </c>
      <c r="U56" s="52"/>
      <c r="V56" s="52">
        <f t="shared" ca="1" si="34"/>
        <v>98.5</v>
      </c>
      <c r="W56" s="52"/>
      <c r="X56" s="52">
        <f t="shared" ca="1" si="35"/>
        <v>98.5</v>
      </c>
      <c r="Y56" s="59">
        <f t="shared" ca="1" si="36"/>
        <v>1.0071065989847716</v>
      </c>
      <c r="Z56" s="58"/>
      <c r="AA56" s="52"/>
      <c r="AB56" s="52">
        <v>98.5</v>
      </c>
      <c r="AC56" s="52"/>
      <c r="AD56" s="52">
        <f t="shared" ca="1" si="37"/>
        <v>98.5</v>
      </c>
      <c r="AE56" s="52"/>
      <c r="AF56" s="52">
        <f t="shared" ca="1" si="38"/>
        <v>98.5</v>
      </c>
      <c r="AG56" s="59">
        <f t="shared" ca="1" si="39"/>
        <v>1.0071065989847716</v>
      </c>
      <c r="AH56" s="58"/>
      <c r="AI56" s="52"/>
      <c r="AJ56" s="52">
        <v>77.7</v>
      </c>
      <c r="AK56" s="52"/>
      <c r="AL56" s="52">
        <f t="shared" ca="1" si="21"/>
        <v>77.7</v>
      </c>
      <c r="AM56" s="52"/>
      <c r="AN56" s="52">
        <f t="shared" ca="1" si="22"/>
        <v>77.7</v>
      </c>
      <c r="AO56" s="59">
        <f t="shared" ca="1" si="23"/>
        <v>1.4144144144144144</v>
      </c>
      <c r="AP56" s="58"/>
      <c r="AQ56" s="52"/>
      <c r="AR56" s="52">
        <v>79.8</v>
      </c>
      <c r="AS56" s="52"/>
      <c r="AT56" s="52">
        <f t="shared" ca="1" si="24"/>
        <v>79.8</v>
      </c>
      <c r="AU56" s="52"/>
      <c r="AV56" s="68">
        <f t="shared" ca="1" si="25"/>
        <v>79.8</v>
      </c>
      <c r="AW56" s="59">
        <f t="shared" ca="1" si="26"/>
        <v>1.305764411027569</v>
      </c>
      <c r="AY56" s="58">
        <f t="shared" ca="1" si="16"/>
        <v>76.099999999999994</v>
      </c>
      <c r="AZ56" s="59">
        <f t="shared" ca="1" si="19"/>
        <v>1.5558000000000001</v>
      </c>
      <c r="BA56" s="58">
        <f t="shared" ca="1" si="28"/>
        <v>88.419999999999987</v>
      </c>
      <c r="BB56" s="70">
        <f t="shared" ca="1" si="40"/>
        <v>1.2898000000000001</v>
      </c>
      <c r="BC56" s="58">
        <f t="shared" ca="1" si="29"/>
        <v>84.02</v>
      </c>
      <c r="BD56" s="70">
        <f t="shared" ca="1" si="41"/>
        <v>1.3513999999999999</v>
      </c>
      <c r="BE56" s="58">
        <f t="shared" ca="1" si="30"/>
        <v>81.304999999999993</v>
      </c>
      <c r="BF56" s="70">
        <f t="shared" ca="1" si="42"/>
        <v>1.3512999999999999</v>
      </c>
      <c r="BG56" s="80">
        <f t="shared" ca="1" si="20"/>
        <v>79.8</v>
      </c>
      <c r="BH56" s="70">
        <f t="shared" ca="1" si="27"/>
        <v>1.3058000000000001</v>
      </c>
    </row>
    <row r="57" spans="1:60">
      <c r="A57" s="55">
        <v>1998</v>
      </c>
      <c r="B57" s="58"/>
      <c r="C57" s="52"/>
      <c r="D57" s="52">
        <v>75.7</v>
      </c>
      <c r="E57" s="52"/>
      <c r="F57" s="52">
        <f t="shared" ca="1" si="1"/>
        <v>75.7</v>
      </c>
      <c r="G57" s="52"/>
      <c r="H57" s="68">
        <f t="shared" ca="1" si="17"/>
        <v>75.7</v>
      </c>
      <c r="I57" s="59">
        <f t="shared" ca="1" si="18"/>
        <v>1.5640686922060767</v>
      </c>
      <c r="J57" s="58"/>
      <c r="K57" s="52"/>
      <c r="L57" s="52">
        <v>82.6</v>
      </c>
      <c r="M57" s="52"/>
      <c r="N57" s="52">
        <f t="shared" ca="1" si="31"/>
        <v>82.6</v>
      </c>
      <c r="O57" s="52"/>
      <c r="P57" s="52">
        <f t="shared" ca="1" si="32"/>
        <v>82.6</v>
      </c>
      <c r="Q57" s="59">
        <f t="shared" ca="1" si="33"/>
        <v>1.4576271186440679</v>
      </c>
      <c r="R57" s="58"/>
      <c r="S57" s="52"/>
      <c r="T57" s="52">
        <v>96</v>
      </c>
      <c r="U57" s="52"/>
      <c r="V57" s="52">
        <f t="shared" ca="1" si="34"/>
        <v>96</v>
      </c>
      <c r="W57" s="52"/>
      <c r="X57" s="52">
        <f t="shared" ca="1" si="35"/>
        <v>96</v>
      </c>
      <c r="Y57" s="59">
        <f t="shared" ca="1" si="36"/>
        <v>1.0333333333333334</v>
      </c>
      <c r="Z57" s="58"/>
      <c r="AA57" s="52"/>
      <c r="AB57" s="52">
        <v>96</v>
      </c>
      <c r="AC57" s="52"/>
      <c r="AD57" s="52">
        <f t="shared" ca="1" si="37"/>
        <v>96</v>
      </c>
      <c r="AE57" s="52"/>
      <c r="AF57" s="52">
        <f t="shared" ca="1" si="38"/>
        <v>96</v>
      </c>
      <c r="AG57" s="59">
        <f t="shared" ca="1" si="39"/>
        <v>1.0333333333333334</v>
      </c>
      <c r="AH57" s="58"/>
      <c r="AI57" s="52"/>
      <c r="AJ57" s="52">
        <v>79.900000000000006</v>
      </c>
      <c r="AK57" s="52"/>
      <c r="AL57" s="52">
        <f t="shared" ca="1" si="21"/>
        <v>79.900000000000006</v>
      </c>
      <c r="AM57" s="52"/>
      <c r="AN57" s="52">
        <f t="shared" ca="1" si="22"/>
        <v>79.900000000000006</v>
      </c>
      <c r="AO57" s="59">
        <f t="shared" ca="1" si="23"/>
        <v>1.3754693366708386</v>
      </c>
      <c r="AP57" s="58"/>
      <c r="AQ57" s="52"/>
      <c r="AR57" s="52">
        <v>79.8</v>
      </c>
      <c r="AS57" s="52"/>
      <c r="AT57" s="52">
        <f t="shared" ca="1" si="24"/>
        <v>79.8</v>
      </c>
      <c r="AU57" s="52"/>
      <c r="AV57" s="68">
        <f t="shared" ca="1" si="25"/>
        <v>79.8</v>
      </c>
      <c r="AW57" s="59">
        <f t="shared" ca="1" si="26"/>
        <v>1.305764411027569</v>
      </c>
      <c r="AY57" s="58">
        <f t="shared" ca="1" si="16"/>
        <v>75.7</v>
      </c>
      <c r="AZ57" s="59">
        <f t="shared" ca="1" si="19"/>
        <v>1.5641</v>
      </c>
      <c r="BA57" s="58">
        <f t="shared" ca="1" si="28"/>
        <v>86.61999999999999</v>
      </c>
      <c r="BB57" s="70">
        <f t="shared" ca="1" si="40"/>
        <v>1.3166</v>
      </c>
      <c r="BC57" s="58">
        <f t="shared" ca="1" si="29"/>
        <v>83.664999999999992</v>
      </c>
      <c r="BD57" s="70">
        <f t="shared" ca="1" si="41"/>
        <v>1.3571</v>
      </c>
      <c r="BE57" s="58">
        <f t="shared" ca="1" si="30"/>
        <v>80.78</v>
      </c>
      <c r="BF57" s="70">
        <f t="shared" ca="1" si="42"/>
        <v>1.3601000000000001</v>
      </c>
      <c r="BG57" s="80">
        <f t="shared" ca="1" si="20"/>
        <v>79.8</v>
      </c>
      <c r="BH57" s="70">
        <f t="shared" ca="1" si="27"/>
        <v>1.3058000000000001</v>
      </c>
    </row>
    <row r="58" spans="1:60">
      <c r="A58" s="55">
        <v>1999</v>
      </c>
      <c r="B58" s="58"/>
      <c r="C58" s="52"/>
      <c r="D58" s="52">
        <v>75.3</v>
      </c>
      <c r="E58" s="52"/>
      <c r="F58" s="52">
        <f t="shared" ca="1" si="1"/>
        <v>75.3</v>
      </c>
      <c r="G58" s="52"/>
      <c r="H58" s="68">
        <f t="shared" ca="1" si="17"/>
        <v>75.3</v>
      </c>
      <c r="I58" s="59">
        <f t="shared" ca="1" si="18"/>
        <v>1.5723771580345287</v>
      </c>
      <c r="J58" s="58"/>
      <c r="K58" s="52"/>
      <c r="L58" s="52">
        <v>82.2</v>
      </c>
      <c r="M58" s="52"/>
      <c r="N58" s="52">
        <f t="shared" ca="1" si="31"/>
        <v>82.2</v>
      </c>
      <c r="O58" s="52"/>
      <c r="P58" s="52">
        <f t="shared" ca="1" si="32"/>
        <v>82.2</v>
      </c>
      <c r="Q58" s="59">
        <f t="shared" ca="1" si="33"/>
        <v>1.4647201946472019</v>
      </c>
      <c r="R58" s="58"/>
      <c r="S58" s="52"/>
      <c r="T58" s="52">
        <v>94.4</v>
      </c>
      <c r="U58" s="52"/>
      <c r="V58" s="52">
        <f t="shared" ca="1" si="34"/>
        <v>94.4</v>
      </c>
      <c r="W58" s="52"/>
      <c r="X58" s="52">
        <f t="shared" ca="1" si="35"/>
        <v>94.4</v>
      </c>
      <c r="Y58" s="59">
        <f t="shared" ca="1" si="36"/>
        <v>1.0508474576271185</v>
      </c>
      <c r="Z58" s="58"/>
      <c r="AA58" s="52"/>
      <c r="AB58" s="52">
        <v>94.4</v>
      </c>
      <c r="AC58" s="52"/>
      <c r="AD58" s="52">
        <f t="shared" ca="1" si="37"/>
        <v>94.4</v>
      </c>
      <c r="AE58" s="52"/>
      <c r="AF58" s="52">
        <f t="shared" ca="1" si="38"/>
        <v>94.4</v>
      </c>
      <c r="AG58" s="59">
        <f t="shared" ca="1" si="39"/>
        <v>1.0508474576271185</v>
      </c>
      <c r="AH58" s="58"/>
      <c r="AI58" s="52"/>
      <c r="AJ58" s="52">
        <v>81.400000000000006</v>
      </c>
      <c r="AK58" s="52"/>
      <c r="AL58" s="52">
        <f t="shared" ca="1" si="21"/>
        <v>81.400000000000006</v>
      </c>
      <c r="AM58" s="52"/>
      <c r="AN58" s="52">
        <f t="shared" ca="1" si="22"/>
        <v>81.400000000000006</v>
      </c>
      <c r="AO58" s="59">
        <f t="shared" ca="1" si="23"/>
        <v>1.3501228501228502</v>
      </c>
      <c r="AP58" s="58"/>
      <c r="AQ58" s="52"/>
      <c r="AR58" s="52">
        <v>78.599999999999994</v>
      </c>
      <c r="AS58" s="52"/>
      <c r="AT58" s="52">
        <f t="shared" ca="1" si="24"/>
        <v>78.599999999999994</v>
      </c>
      <c r="AU58" s="52"/>
      <c r="AV58" s="68">
        <f t="shared" ca="1" si="25"/>
        <v>78.599999999999994</v>
      </c>
      <c r="AW58" s="59">
        <f t="shared" ca="1" si="26"/>
        <v>1.3256997455470738</v>
      </c>
      <c r="AY58" s="58">
        <f t="shared" ca="1" si="16"/>
        <v>75.3</v>
      </c>
      <c r="AZ58" s="59">
        <f t="shared" ca="1" si="19"/>
        <v>1.5724</v>
      </c>
      <c r="BA58" s="58">
        <f t="shared" ca="1" si="28"/>
        <v>85.86</v>
      </c>
      <c r="BB58" s="70">
        <f t="shared" ca="1" si="40"/>
        <v>1.3282</v>
      </c>
      <c r="BC58" s="58">
        <f t="shared" ca="1" si="29"/>
        <v>83.75</v>
      </c>
      <c r="BD58" s="70">
        <f t="shared" ca="1" si="41"/>
        <v>1.3557999999999999</v>
      </c>
      <c r="BE58" s="58">
        <f t="shared" ca="1" si="30"/>
        <v>79.86</v>
      </c>
      <c r="BF58" s="70">
        <f t="shared" ca="1" si="42"/>
        <v>1.3757999999999999</v>
      </c>
      <c r="BG58" s="80">
        <f t="shared" ca="1" si="20"/>
        <v>78.599999999999994</v>
      </c>
      <c r="BH58" s="70">
        <f t="shared" ca="1" si="27"/>
        <v>1.3257000000000001</v>
      </c>
    </row>
    <row r="59" spans="1:60">
      <c r="A59" s="55">
        <v>2000</v>
      </c>
      <c r="B59" s="58"/>
      <c r="C59" s="52"/>
      <c r="D59" s="52">
        <v>75.8</v>
      </c>
      <c r="E59" s="52"/>
      <c r="F59" s="52">
        <f t="shared" ca="1" si="1"/>
        <v>75.8</v>
      </c>
      <c r="G59" s="52"/>
      <c r="H59" s="68">
        <f t="shared" ca="1" si="17"/>
        <v>75.8</v>
      </c>
      <c r="I59" s="59">
        <f t="shared" ca="1" si="18"/>
        <v>1.5620052770448549</v>
      </c>
      <c r="J59" s="58"/>
      <c r="K59" s="52"/>
      <c r="L59" s="52">
        <v>82.4</v>
      </c>
      <c r="M59" s="52"/>
      <c r="N59" s="52">
        <f t="shared" ca="1" si="31"/>
        <v>82.4</v>
      </c>
      <c r="O59" s="52"/>
      <c r="P59" s="52">
        <f t="shared" ca="1" si="32"/>
        <v>82.4</v>
      </c>
      <c r="Q59" s="59">
        <f t="shared" ca="1" si="33"/>
        <v>1.4611650485436893</v>
      </c>
      <c r="R59" s="58"/>
      <c r="S59" s="52"/>
      <c r="T59" s="52">
        <v>101.8</v>
      </c>
      <c r="U59" s="52"/>
      <c r="V59" s="52">
        <f t="shared" ca="1" si="34"/>
        <v>101.8</v>
      </c>
      <c r="W59" s="52"/>
      <c r="X59" s="52">
        <f t="shared" ca="1" si="35"/>
        <v>101.8</v>
      </c>
      <c r="Y59" s="59">
        <f t="shared" ca="1" si="36"/>
        <v>0.97445972495088418</v>
      </c>
      <c r="Z59" s="58"/>
      <c r="AA59" s="52"/>
      <c r="AB59" s="52">
        <v>101.8</v>
      </c>
      <c r="AC59" s="52"/>
      <c r="AD59" s="52">
        <f t="shared" ca="1" si="37"/>
        <v>101.8</v>
      </c>
      <c r="AE59" s="52"/>
      <c r="AF59" s="52">
        <f t="shared" ca="1" si="38"/>
        <v>101.8</v>
      </c>
      <c r="AG59" s="59">
        <f t="shared" ca="1" si="39"/>
        <v>0.97445972495088418</v>
      </c>
      <c r="AH59" s="58"/>
      <c r="AI59" s="52"/>
      <c r="AJ59" s="52">
        <v>85</v>
      </c>
      <c r="AK59" s="52"/>
      <c r="AL59" s="52">
        <f t="shared" ca="1" si="21"/>
        <v>85</v>
      </c>
      <c r="AM59" s="52"/>
      <c r="AN59" s="52">
        <f t="shared" ca="1" si="22"/>
        <v>85</v>
      </c>
      <c r="AO59" s="59">
        <f t="shared" ca="1" si="23"/>
        <v>1.2929411764705883</v>
      </c>
      <c r="AP59" s="58"/>
      <c r="AQ59" s="52"/>
      <c r="AR59" s="52">
        <v>80.099999999999994</v>
      </c>
      <c r="AS59" s="52"/>
      <c r="AT59" s="52">
        <f t="shared" ca="1" si="24"/>
        <v>80.099999999999994</v>
      </c>
      <c r="AU59" s="52"/>
      <c r="AV59" s="68">
        <f t="shared" ca="1" si="25"/>
        <v>80.099999999999994</v>
      </c>
      <c r="AW59" s="59">
        <f t="shared" ca="1" si="26"/>
        <v>1.3008739076154807</v>
      </c>
      <c r="AY59" s="58">
        <f t="shared" ca="1" si="16"/>
        <v>75.8</v>
      </c>
      <c r="AZ59" s="59">
        <f t="shared" ca="1" si="19"/>
        <v>1.5620000000000001</v>
      </c>
      <c r="BA59" s="58">
        <f t="shared" ca="1" si="28"/>
        <v>88.22</v>
      </c>
      <c r="BB59" s="70">
        <f t="shared" ca="1" si="40"/>
        <v>1.2927</v>
      </c>
      <c r="BC59" s="58">
        <f t="shared" ca="1" si="29"/>
        <v>86.22</v>
      </c>
      <c r="BD59" s="70">
        <f t="shared" ca="1" si="41"/>
        <v>1.3169</v>
      </c>
      <c r="BE59" s="58">
        <f t="shared" ca="1" si="30"/>
        <v>80.905000000000001</v>
      </c>
      <c r="BF59" s="70">
        <f t="shared" ca="1" si="42"/>
        <v>1.3580000000000001</v>
      </c>
      <c r="BG59" s="80">
        <f t="shared" ca="1" si="20"/>
        <v>80.099999999999994</v>
      </c>
      <c r="BH59" s="70">
        <f t="shared" ca="1" si="27"/>
        <v>1.3008999999999999</v>
      </c>
    </row>
    <row r="60" spans="1:60">
      <c r="A60" s="55">
        <v>2001</v>
      </c>
      <c r="B60" s="58"/>
      <c r="C60" s="52"/>
      <c r="D60" s="52">
        <v>76.099999999999994</v>
      </c>
      <c r="E60" s="52"/>
      <c r="F60" s="52">
        <f t="shared" ca="1" si="1"/>
        <v>76.099999999999994</v>
      </c>
      <c r="G60" s="52"/>
      <c r="H60" s="68">
        <f t="shared" ca="1" si="17"/>
        <v>76.099999999999994</v>
      </c>
      <c r="I60" s="59">
        <f t="shared" ca="1" si="18"/>
        <v>1.5558475689881737</v>
      </c>
      <c r="J60" s="58"/>
      <c r="K60" s="52"/>
      <c r="L60" s="52">
        <v>82.2</v>
      </c>
      <c r="M60" s="52"/>
      <c r="N60" s="52">
        <f t="shared" ca="1" si="31"/>
        <v>82.2</v>
      </c>
      <c r="O60" s="52"/>
      <c r="P60" s="52">
        <f t="shared" ca="1" si="32"/>
        <v>82.2</v>
      </c>
      <c r="Q60" s="59">
        <f t="shared" ca="1" si="33"/>
        <v>1.4647201946472019</v>
      </c>
      <c r="R60" s="58"/>
      <c r="S60" s="52"/>
      <c r="T60" s="52">
        <v>101.1</v>
      </c>
      <c r="U60" s="52"/>
      <c r="V60" s="52">
        <f t="shared" ca="1" si="34"/>
        <v>101.1</v>
      </c>
      <c r="W60" s="52"/>
      <c r="X60" s="52">
        <f t="shared" ca="1" si="35"/>
        <v>101.1</v>
      </c>
      <c r="Y60" s="59">
        <f t="shared" ca="1" si="36"/>
        <v>0.98120672601384773</v>
      </c>
      <c r="Z60" s="58"/>
      <c r="AA60" s="52"/>
      <c r="AB60" s="52">
        <v>101.1</v>
      </c>
      <c r="AC60" s="52"/>
      <c r="AD60" s="52">
        <f t="shared" ca="1" si="37"/>
        <v>101.1</v>
      </c>
      <c r="AE60" s="52"/>
      <c r="AF60" s="52">
        <f t="shared" ca="1" si="38"/>
        <v>101.1</v>
      </c>
      <c r="AG60" s="59">
        <f t="shared" ca="1" si="39"/>
        <v>0.98120672601384773</v>
      </c>
      <c r="AH60" s="58"/>
      <c r="AI60" s="52"/>
      <c r="AJ60" s="52">
        <v>86.2</v>
      </c>
      <c r="AK60" s="52"/>
      <c r="AL60" s="52">
        <f t="shared" ca="1" si="21"/>
        <v>86.2</v>
      </c>
      <c r="AM60" s="52"/>
      <c r="AN60" s="52">
        <f t="shared" ca="1" si="22"/>
        <v>86.2</v>
      </c>
      <c r="AO60" s="59">
        <f t="shared" ca="1" si="23"/>
        <v>1.2749419953596288</v>
      </c>
      <c r="AP60" s="58"/>
      <c r="AQ60" s="52"/>
      <c r="AR60" s="52">
        <v>82.7</v>
      </c>
      <c r="AS60" s="52"/>
      <c r="AT60" s="52">
        <f t="shared" ca="1" si="24"/>
        <v>82.7</v>
      </c>
      <c r="AU60" s="52"/>
      <c r="AV60" s="68">
        <f t="shared" ca="1" si="25"/>
        <v>82.7</v>
      </c>
      <c r="AW60" s="59">
        <f t="shared" ca="1" si="26"/>
        <v>1.2599758162031438</v>
      </c>
      <c r="AY60" s="58">
        <f t="shared" ca="1" si="16"/>
        <v>76.099999999999994</v>
      </c>
      <c r="AZ60" s="59">
        <f t="shared" ca="1" si="19"/>
        <v>1.5558000000000001</v>
      </c>
      <c r="BA60" s="58">
        <f t="shared" ca="1" si="28"/>
        <v>87.87</v>
      </c>
      <c r="BB60" s="70">
        <f t="shared" ca="1" si="40"/>
        <v>1.2978000000000001</v>
      </c>
      <c r="BC60" s="58">
        <f t="shared" ca="1" si="29"/>
        <v>86.435000000000002</v>
      </c>
      <c r="BD60" s="70">
        <f t="shared" ca="1" si="41"/>
        <v>1.3136000000000001</v>
      </c>
      <c r="BE60" s="58">
        <f t="shared" ca="1" si="30"/>
        <v>82.525000000000006</v>
      </c>
      <c r="BF60" s="70">
        <f t="shared" ca="1" si="42"/>
        <v>1.3313999999999999</v>
      </c>
      <c r="BG60" s="80">
        <f t="shared" ca="1" si="20"/>
        <v>82.7</v>
      </c>
      <c r="BH60" s="70">
        <f t="shared" ca="1" si="27"/>
        <v>1.26</v>
      </c>
    </row>
    <row r="61" spans="1:60">
      <c r="A61" s="55">
        <v>2002</v>
      </c>
      <c r="B61" s="58"/>
      <c r="C61" s="52"/>
      <c r="D61" s="52">
        <v>76.3</v>
      </c>
      <c r="E61" s="52"/>
      <c r="F61" s="52">
        <f t="shared" ca="1" si="1"/>
        <v>76.3</v>
      </c>
      <c r="G61" s="52"/>
      <c r="H61" s="68">
        <f t="shared" ca="1" si="17"/>
        <v>76.3</v>
      </c>
      <c r="I61" s="59">
        <f t="shared" ca="1" si="18"/>
        <v>1.5517693315858454</v>
      </c>
      <c r="J61" s="58"/>
      <c r="K61" s="52"/>
      <c r="L61" s="52">
        <v>82</v>
      </c>
      <c r="M61" s="52"/>
      <c r="N61" s="52">
        <f t="shared" ca="1" si="31"/>
        <v>82</v>
      </c>
      <c r="O61" s="52"/>
      <c r="P61" s="52">
        <f t="shared" ca="1" si="32"/>
        <v>82</v>
      </c>
      <c r="Q61" s="59">
        <f t="shared" ca="1" si="33"/>
        <v>1.4682926829268292</v>
      </c>
      <c r="R61" s="58"/>
      <c r="S61" s="52"/>
      <c r="T61" s="52">
        <v>98.6</v>
      </c>
      <c r="U61" s="52"/>
      <c r="V61" s="52">
        <f t="shared" ca="1" si="34"/>
        <v>98.6</v>
      </c>
      <c r="W61" s="52"/>
      <c r="X61" s="52">
        <f t="shared" ca="1" si="35"/>
        <v>98.6</v>
      </c>
      <c r="Y61" s="59">
        <f t="shared" ca="1" si="36"/>
        <v>1.0060851926977687</v>
      </c>
      <c r="Z61" s="58"/>
      <c r="AA61" s="52"/>
      <c r="AB61" s="52">
        <v>98.6</v>
      </c>
      <c r="AC61" s="52"/>
      <c r="AD61" s="52">
        <f t="shared" ca="1" si="37"/>
        <v>98.6</v>
      </c>
      <c r="AE61" s="52"/>
      <c r="AF61" s="52">
        <f t="shared" ca="1" si="38"/>
        <v>98.6</v>
      </c>
      <c r="AG61" s="59">
        <f t="shared" ca="1" si="39"/>
        <v>1.0060851926977687</v>
      </c>
      <c r="AH61" s="58"/>
      <c r="AI61" s="52"/>
      <c r="AJ61" s="52">
        <v>83.2</v>
      </c>
      <c r="AK61" s="52"/>
      <c r="AL61" s="52">
        <f t="shared" ca="1" si="21"/>
        <v>83.2</v>
      </c>
      <c r="AM61" s="52"/>
      <c r="AN61" s="52">
        <f t="shared" ca="1" si="22"/>
        <v>83.2</v>
      </c>
      <c r="AO61" s="59">
        <f t="shared" ca="1" si="23"/>
        <v>1.3209134615384615</v>
      </c>
      <c r="AP61" s="58"/>
      <c r="AQ61" s="52"/>
      <c r="AR61" s="52">
        <v>82.2</v>
      </c>
      <c r="AS61" s="52"/>
      <c r="AT61" s="52">
        <f t="shared" ca="1" si="24"/>
        <v>82.2</v>
      </c>
      <c r="AU61" s="52"/>
      <c r="AV61" s="68">
        <f t="shared" ca="1" si="25"/>
        <v>82.2</v>
      </c>
      <c r="AW61" s="59">
        <f t="shared" ca="1" si="26"/>
        <v>1.2676399026763989</v>
      </c>
      <c r="AY61" s="58">
        <f t="shared" ca="1" si="16"/>
        <v>76.3</v>
      </c>
      <c r="AZ61" s="59">
        <f t="shared" ca="1" si="19"/>
        <v>1.5518000000000001</v>
      </c>
      <c r="BA61" s="58">
        <f t="shared" ca="1" si="28"/>
        <v>86.97999999999999</v>
      </c>
      <c r="BB61" s="70">
        <f t="shared" ca="1" si="40"/>
        <v>1.3110999999999999</v>
      </c>
      <c r="BC61" s="58">
        <f t="shared" ca="1" si="29"/>
        <v>84.91</v>
      </c>
      <c r="BD61" s="70">
        <f t="shared" ca="1" si="41"/>
        <v>1.3371999999999999</v>
      </c>
      <c r="BE61" s="58">
        <f t="shared" ca="1" si="30"/>
        <v>82.13000000000001</v>
      </c>
      <c r="BF61" s="70">
        <f t="shared" ca="1" si="42"/>
        <v>1.3378000000000001</v>
      </c>
      <c r="BG61" s="80">
        <f t="shared" ca="1" si="20"/>
        <v>82.2</v>
      </c>
      <c r="BH61" s="70">
        <f t="shared" ca="1" si="27"/>
        <v>1.2676000000000001</v>
      </c>
    </row>
    <row r="62" spans="1:60">
      <c r="A62" s="55">
        <v>2003</v>
      </c>
      <c r="B62" s="58"/>
      <c r="C62" s="52"/>
      <c r="D62" s="52">
        <v>76.5</v>
      </c>
      <c r="E62" s="52"/>
      <c r="F62" s="52">
        <f t="shared" ca="1" si="1"/>
        <v>76.5</v>
      </c>
      <c r="G62" s="52"/>
      <c r="H62" s="68">
        <f t="shared" ca="1" si="17"/>
        <v>76.5</v>
      </c>
      <c r="I62" s="59">
        <f t="shared" ca="1" si="18"/>
        <v>1.5477124183006536</v>
      </c>
      <c r="J62" s="58"/>
      <c r="K62" s="52"/>
      <c r="L62" s="52">
        <v>81.7</v>
      </c>
      <c r="M62" s="52"/>
      <c r="N62" s="52">
        <f t="shared" ca="1" si="31"/>
        <v>81.7</v>
      </c>
      <c r="O62" s="52"/>
      <c r="P62" s="52">
        <f t="shared" ca="1" si="32"/>
        <v>81.7</v>
      </c>
      <c r="Q62" s="59">
        <f t="shared" ca="1" si="33"/>
        <v>1.4736842105263157</v>
      </c>
      <c r="R62" s="58"/>
      <c r="S62" s="52"/>
      <c r="T62" s="52">
        <v>96.2</v>
      </c>
      <c r="U62" s="52"/>
      <c r="V62" s="52">
        <f t="shared" ca="1" si="34"/>
        <v>96.2</v>
      </c>
      <c r="W62" s="52"/>
      <c r="X62" s="52">
        <f t="shared" ca="1" si="35"/>
        <v>96.2</v>
      </c>
      <c r="Y62" s="59">
        <f t="shared" ca="1" si="36"/>
        <v>1.0311850311850312</v>
      </c>
      <c r="Z62" s="58"/>
      <c r="AA62" s="52"/>
      <c r="AB62" s="52">
        <v>96.2</v>
      </c>
      <c r="AC62" s="52"/>
      <c r="AD62" s="52">
        <f t="shared" ca="1" si="37"/>
        <v>96.2</v>
      </c>
      <c r="AE62" s="52"/>
      <c r="AF62" s="52">
        <f t="shared" ca="1" si="38"/>
        <v>96.2</v>
      </c>
      <c r="AG62" s="59">
        <f t="shared" ca="1" si="39"/>
        <v>1.0311850311850312</v>
      </c>
      <c r="AH62" s="58"/>
      <c r="AI62" s="52"/>
      <c r="AJ62" s="52">
        <v>80.7</v>
      </c>
      <c r="AK62" s="52"/>
      <c r="AL62" s="52">
        <f t="shared" ca="1" si="21"/>
        <v>80.7</v>
      </c>
      <c r="AM62" s="52"/>
      <c r="AN62" s="52">
        <f t="shared" ca="1" si="22"/>
        <v>80.7</v>
      </c>
      <c r="AO62" s="59">
        <f t="shared" ca="1" si="23"/>
        <v>1.3618339529120198</v>
      </c>
      <c r="AP62" s="58"/>
      <c r="AQ62" s="52"/>
      <c r="AR62" s="52">
        <v>83.4</v>
      </c>
      <c r="AS62" s="52"/>
      <c r="AT62" s="52">
        <f t="shared" ca="1" si="24"/>
        <v>83.4</v>
      </c>
      <c r="AU62" s="52"/>
      <c r="AV62" s="68">
        <f t="shared" ca="1" si="25"/>
        <v>83.4</v>
      </c>
      <c r="AW62" s="59">
        <f t="shared" ca="1" si="26"/>
        <v>1.249400479616307</v>
      </c>
      <c r="AY62" s="58">
        <f t="shared" ca="1" si="16"/>
        <v>76.5</v>
      </c>
      <c r="AZ62" s="59">
        <f t="shared" ca="1" si="19"/>
        <v>1.5477000000000001</v>
      </c>
      <c r="BA62" s="58">
        <f t="shared" ca="1" si="28"/>
        <v>86.05</v>
      </c>
      <c r="BB62" s="70">
        <f t="shared" ca="1" si="40"/>
        <v>1.3252999999999999</v>
      </c>
      <c r="BC62" s="58">
        <f t="shared" ca="1" si="29"/>
        <v>83.525000000000006</v>
      </c>
      <c r="BD62" s="70">
        <f t="shared" ca="1" si="41"/>
        <v>1.3593999999999999</v>
      </c>
      <c r="BE62" s="58">
        <f t="shared" ca="1" si="30"/>
        <v>82.805000000000007</v>
      </c>
      <c r="BF62" s="70">
        <f t="shared" ca="1" si="42"/>
        <v>1.3269</v>
      </c>
      <c r="BG62" s="80">
        <f t="shared" ca="1" si="20"/>
        <v>83.4</v>
      </c>
      <c r="BH62" s="70">
        <f t="shared" ca="1" si="27"/>
        <v>1.2494000000000001</v>
      </c>
    </row>
    <row r="63" spans="1:60">
      <c r="A63" s="55">
        <v>2004</v>
      </c>
      <c r="B63" s="58"/>
      <c r="C63" s="52"/>
      <c r="D63" s="52">
        <v>77.599999999999994</v>
      </c>
      <c r="E63" s="52"/>
      <c r="F63" s="52">
        <f t="shared" ca="1" si="1"/>
        <v>77.599999999999994</v>
      </c>
      <c r="G63" s="52"/>
      <c r="H63" s="68">
        <f t="shared" ca="1" si="17"/>
        <v>77.599999999999994</v>
      </c>
      <c r="I63" s="59">
        <f t="shared" ca="1" si="18"/>
        <v>1.5257731958762888</v>
      </c>
      <c r="J63" s="58"/>
      <c r="K63" s="52"/>
      <c r="L63" s="52">
        <v>81.7</v>
      </c>
      <c r="M63" s="52"/>
      <c r="N63" s="52">
        <f t="shared" ca="1" si="31"/>
        <v>81.7</v>
      </c>
      <c r="O63" s="52"/>
      <c r="P63" s="52">
        <f t="shared" ca="1" si="32"/>
        <v>81.7</v>
      </c>
      <c r="Q63" s="59">
        <f t="shared" ca="1" si="33"/>
        <v>1.4736842105263157</v>
      </c>
      <c r="R63" s="58"/>
      <c r="S63" s="52"/>
      <c r="T63" s="52">
        <v>96</v>
      </c>
      <c r="U63" s="52"/>
      <c r="V63" s="52">
        <f t="shared" ca="1" si="34"/>
        <v>96</v>
      </c>
      <c r="W63" s="52"/>
      <c r="X63" s="52">
        <f t="shared" ca="1" si="35"/>
        <v>96</v>
      </c>
      <c r="Y63" s="59">
        <f t="shared" ca="1" si="36"/>
        <v>1.0333333333333334</v>
      </c>
      <c r="Z63" s="58"/>
      <c r="AA63" s="52"/>
      <c r="AB63" s="52">
        <v>96</v>
      </c>
      <c r="AC63" s="52"/>
      <c r="AD63" s="52">
        <f t="shared" ca="1" si="37"/>
        <v>96</v>
      </c>
      <c r="AE63" s="52"/>
      <c r="AF63" s="52">
        <f t="shared" ca="1" si="38"/>
        <v>96</v>
      </c>
      <c r="AG63" s="59">
        <f t="shared" ca="1" si="39"/>
        <v>1.0333333333333334</v>
      </c>
      <c r="AH63" s="58"/>
      <c r="AI63" s="52"/>
      <c r="AJ63" s="52">
        <v>85</v>
      </c>
      <c r="AK63" s="52"/>
      <c r="AL63" s="52">
        <f t="shared" ca="1" si="21"/>
        <v>85</v>
      </c>
      <c r="AM63" s="52"/>
      <c r="AN63" s="52">
        <f t="shared" ca="1" si="22"/>
        <v>85</v>
      </c>
      <c r="AO63" s="59">
        <f t="shared" ca="1" si="23"/>
        <v>1.2929411764705883</v>
      </c>
      <c r="AP63" s="58"/>
      <c r="AQ63" s="52"/>
      <c r="AR63" s="52">
        <v>84.6</v>
      </c>
      <c r="AS63" s="52"/>
      <c r="AT63" s="52">
        <f t="shared" ca="1" si="24"/>
        <v>84.6</v>
      </c>
      <c r="AU63" s="52"/>
      <c r="AV63" s="68">
        <f t="shared" ca="1" si="25"/>
        <v>84.6</v>
      </c>
      <c r="AW63" s="59">
        <f t="shared" ca="1" si="26"/>
        <v>1.231678486997636</v>
      </c>
      <c r="AY63" s="58">
        <f t="shared" ca="1" si="16"/>
        <v>77.599999999999994</v>
      </c>
      <c r="AZ63" s="59">
        <f t="shared" ca="1" si="19"/>
        <v>1.5258</v>
      </c>
      <c r="BA63" s="58">
        <f t="shared" ca="1" si="28"/>
        <v>85.99</v>
      </c>
      <c r="BB63" s="70">
        <f t="shared" ca="1" si="40"/>
        <v>1.3262</v>
      </c>
      <c r="BC63" s="58">
        <f t="shared" ca="1" si="29"/>
        <v>85</v>
      </c>
      <c r="BD63" s="70">
        <f t="shared" ca="1" si="41"/>
        <v>1.3358000000000001</v>
      </c>
      <c r="BE63" s="58">
        <f t="shared" ca="1" si="30"/>
        <v>83.584999999999994</v>
      </c>
      <c r="BF63" s="70">
        <f t="shared" ca="1" si="42"/>
        <v>1.3145</v>
      </c>
      <c r="BG63" s="80">
        <f t="shared" ca="1" si="20"/>
        <v>84.6</v>
      </c>
      <c r="BH63" s="70">
        <f t="shared" ca="1" si="27"/>
        <v>1.2317</v>
      </c>
    </row>
    <row r="64" spans="1:60">
      <c r="A64" s="55">
        <v>2005</v>
      </c>
      <c r="B64" s="58"/>
      <c r="C64" s="52"/>
      <c r="D64" s="52">
        <v>79.2</v>
      </c>
      <c r="E64" s="52"/>
      <c r="F64" s="52">
        <f t="shared" ca="1" si="1"/>
        <v>79.2</v>
      </c>
      <c r="G64" s="52"/>
      <c r="H64" s="68">
        <f t="shared" ca="1" si="17"/>
        <v>79.2</v>
      </c>
      <c r="I64" s="59">
        <f t="shared" ca="1" si="18"/>
        <v>1.494949494949495</v>
      </c>
      <c r="J64" s="58"/>
      <c r="K64" s="52"/>
      <c r="L64" s="52">
        <v>81.8</v>
      </c>
      <c r="M64" s="52"/>
      <c r="N64" s="52">
        <f t="shared" ca="1" si="31"/>
        <v>81.8</v>
      </c>
      <c r="O64" s="52"/>
      <c r="P64" s="52">
        <f t="shared" ca="1" si="32"/>
        <v>81.8</v>
      </c>
      <c r="Q64" s="59">
        <f t="shared" ca="1" si="33"/>
        <v>1.4718826405867973</v>
      </c>
      <c r="R64" s="58"/>
      <c r="S64" s="52"/>
      <c r="T64" s="52">
        <v>93.7</v>
      </c>
      <c r="U64" s="52"/>
      <c r="V64" s="52">
        <f t="shared" ca="1" si="34"/>
        <v>93.7</v>
      </c>
      <c r="W64" s="52"/>
      <c r="X64" s="52">
        <f t="shared" ca="1" si="35"/>
        <v>93.7</v>
      </c>
      <c r="Y64" s="59">
        <f t="shared" ca="1" si="36"/>
        <v>1.0586979722518677</v>
      </c>
      <c r="Z64" s="58"/>
      <c r="AA64" s="52"/>
      <c r="AB64" s="52">
        <v>93.7</v>
      </c>
      <c r="AC64" s="52"/>
      <c r="AD64" s="52">
        <f t="shared" ca="1" si="37"/>
        <v>93.7</v>
      </c>
      <c r="AE64" s="52"/>
      <c r="AF64" s="52">
        <f t="shared" ca="1" si="38"/>
        <v>93.7</v>
      </c>
      <c r="AG64" s="59">
        <f t="shared" ca="1" si="39"/>
        <v>1.0586979722518677</v>
      </c>
      <c r="AH64" s="58"/>
      <c r="AI64" s="52"/>
      <c r="AJ64" s="52">
        <v>93</v>
      </c>
      <c r="AK64" s="52"/>
      <c r="AL64" s="52">
        <f t="shared" ca="1" si="21"/>
        <v>93</v>
      </c>
      <c r="AM64" s="52"/>
      <c r="AN64" s="52">
        <f t="shared" ca="1" si="22"/>
        <v>93</v>
      </c>
      <c r="AO64" s="59">
        <f t="shared" ca="1" si="23"/>
        <v>1.181720430107527</v>
      </c>
      <c r="AP64" s="58"/>
      <c r="AQ64" s="52"/>
      <c r="AR64" s="52">
        <v>87.8</v>
      </c>
      <c r="AS64" s="52"/>
      <c r="AT64" s="52">
        <f t="shared" ca="1" si="24"/>
        <v>87.8</v>
      </c>
      <c r="AU64" s="52"/>
      <c r="AV64" s="68">
        <f t="shared" ca="1" si="25"/>
        <v>87.8</v>
      </c>
      <c r="AW64" s="59">
        <f t="shared" ca="1" si="26"/>
        <v>1.1867881548974943</v>
      </c>
      <c r="AY64" s="58">
        <f t="shared" ca="1" si="16"/>
        <v>79.2</v>
      </c>
      <c r="AZ64" s="59">
        <f t="shared" ca="1" si="19"/>
        <v>1.4948999999999999</v>
      </c>
      <c r="BA64" s="58">
        <f t="shared" ca="1" si="28"/>
        <v>85.36999999999999</v>
      </c>
      <c r="BB64" s="70">
        <f t="shared" ca="1" si="40"/>
        <v>1.3358000000000001</v>
      </c>
      <c r="BC64" s="58">
        <f t="shared" ca="1" si="29"/>
        <v>87.504999999999995</v>
      </c>
      <c r="BD64" s="70">
        <f t="shared" ca="1" si="41"/>
        <v>1.2976000000000001</v>
      </c>
      <c r="BE64" s="58">
        <f t="shared" ca="1" si="30"/>
        <v>85.699999999999989</v>
      </c>
      <c r="BF64" s="70">
        <f t="shared" ca="1" si="42"/>
        <v>1.282</v>
      </c>
      <c r="BG64" s="80">
        <f t="shared" ca="1" si="20"/>
        <v>87.8</v>
      </c>
      <c r="BH64" s="70">
        <f t="shared" ca="1" si="27"/>
        <v>1.1868000000000001</v>
      </c>
    </row>
    <row r="65" spans="1:60">
      <c r="A65" s="55">
        <v>2006</v>
      </c>
      <c r="B65" s="58"/>
      <c r="C65" s="52"/>
      <c r="D65" s="52">
        <v>81.099999999999994</v>
      </c>
      <c r="E65" s="52"/>
      <c r="F65" s="52">
        <f t="shared" ca="1" si="1"/>
        <v>81.099999999999994</v>
      </c>
      <c r="G65" s="52"/>
      <c r="H65" s="68">
        <f t="shared" ca="1" si="17"/>
        <v>81.099999999999994</v>
      </c>
      <c r="I65" s="59">
        <f t="shared" ca="1" si="18"/>
        <v>1.4599260172626389</v>
      </c>
      <c r="J65" s="58"/>
      <c r="K65" s="52"/>
      <c r="L65" s="52">
        <v>83.8</v>
      </c>
      <c r="M65" s="52"/>
      <c r="N65" s="52">
        <f t="shared" ca="1" si="31"/>
        <v>83.8</v>
      </c>
      <c r="O65" s="52"/>
      <c r="P65" s="52">
        <f t="shared" ca="1" si="32"/>
        <v>83.8</v>
      </c>
      <c r="Q65" s="59">
        <f t="shared" ca="1" si="33"/>
        <v>1.4367541766109786</v>
      </c>
      <c r="R65" s="58"/>
      <c r="S65" s="52"/>
      <c r="T65" s="52">
        <v>99.8</v>
      </c>
      <c r="U65" s="52"/>
      <c r="V65" s="52">
        <f t="shared" ca="1" si="34"/>
        <v>99.8</v>
      </c>
      <c r="W65" s="52"/>
      <c r="X65" s="52">
        <f t="shared" ca="1" si="35"/>
        <v>99.8</v>
      </c>
      <c r="Y65" s="59">
        <f t="shared" ca="1" si="36"/>
        <v>0.99398797595190391</v>
      </c>
      <c r="Z65" s="58"/>
      <c r="AA65" s="52"/>
      <c r="AB65" s="52">
        <v>99.8</v>
      </c>
      <c r="AC65" s="52"/>
      <c r="AD65" s="52">
        <f t="shared" ca="1" si="37"/>
        <v>99.8</v>
      </c>
      <c r="AE65" s="52"/>
      <c r="AF65" s="52">
        <f t="shared" ca="1" si="38"/>
        <v>99.8</v>
      </c>
      <c r="AG65" s="59">
        <f t="shared" ca="1" si="39"/>
        <v>0.99398797595190391</v>
      </c>
      <c r="AH65" s="58"/>
      <c r="AI65" s="52"/>
      <c r="AJ65" s="52">
        <v>93.8</v>
      </c>
      <c r="AK65" s="52"/>
      <c r="AL65" s="52">
        <f t="shared" ca="1" si="21"/>
        <v>93.8</v>
      </c>
      <c r="AM65" s="52"/>
      <c r="AN65" s="52">
        <f t="shared" ca="1" si="22"/>
        <v>93.8</v>
      </c>
      <c r="AO65" s="59">
        <f t="shared" ca="1" si="23"/>
        <v>1.1716417910447763</v>
      </c>
      <c r="AP65" s="58"/>
      <c r="AQ65" s="52"/>
      <c r="AR65" s="52">
        <v>92.5</v>
      </c>
      <c r="AS65" s="52"/>
      <c r="AT65" s="52">
        <f t="shared" ca="1" si="24"/>
        <v>92.5</v>
      </c>
      <c r="AU65" s="52"/>
      <c r="AV65" s="68">
        <f t="shared" ca="1" si="25"/>
        <v>92.5</v>
      </c>
      <c r="AW65" s="59">
        <f t="shared" ca="1" si="26"/>
        <v>1.1264864864864865</v>
      </c>
      <c r="AY65" s="58">
        <f t="shared" ca="1" si="16"/>
        <v>81.099999999999994</v>
      </c>
      <c r="AZ65" s="59">
        <f t="shared" ca="1" si="19"/>
        <v>1.4599</v>
      </c>
      <c r="BA65" s="58">
        <f t="shared" ca="1" si="28"/>
        <v>88.6</v>
      </c>
      <c r="BB65" s="70">
        <f t="shared" ca="1" si="40"/>
        <v>1.2870999999999999</v>
      </c>
      <c r="BC65" s="58">
        <f t="shared" ca="1" si="29"/>
        <v>89.699999999999989</v>
      </c>
      <c r="BD65" s="70">
        <f t="shared" ca="1" si="41"/>
        <v>1.2658</v>
      </c>
      <c r="BE65" s="58">
        <f t="shared" ca="1" si="30"/>
        <v>89.454999999999998</v>
      </c>
      <c r="BF65" s="70">
        <f t="shared" ca="1" si="42"/>
        <v>1.2282</v>
      </c>
      <c r="BG65" s="80">
        <f t="shared" ca="1" si="20"/>
        <v>92.5</v>
      </c>
      <c r="BH65" s="70">
        <f t="shared" ca="1" si="27"/>
        <v>1.1265000000000001</v>
      </c>
    </row>
    <row r="66" spans="1:60">
      <c r="A66" s="55">
        <v>2007</v>
      </c>
      <c r="B66" s="58"/>
      <c r="C66" s="52"/>
      <c r="D66" s="52">
        <v>84.6</v>
      </c>
      <c r="E66" s="52"/>
      <c r="F66" s="52">
        <f t="shared" ca="1" si="1"/>
        <v>84.6</v>
      </c>
      <c r="G66" s="52"/>
      <c r="H66" s="68">
        <f t="shared" ca="1" si="17"/>
        <v>84.6</v>
      </c>
      <c r="I66" s="59">
        <f t="shared" ca="1" si="18"/>
        <v>1.3995271867612296</v>
      </c>
      <c r="J66" s="58"/>
      <c r="K66" s="52"/>
      <c r="L66" s="52">
        <v>86.4</v>
      </c>
      <c r="M66" s="52"/>
      <c r="N66" s="52">
        <f t="shared" ca="1" si="31"/>
        <v>86.4</v>
      </c>
      <c r="O66" s="52"/>
      <c r="P66" s="52">
        <f t="shared" ca="1" si="32"/>
        <v>86.4</v>
      </c>
      <c r="Q66" s="59">
        <f t="shared" ca="1" si="33"/>
        <v>1.3935185185185186</v>
      </c>
      <c r="R66" s="58"/>
      <c r="S66" s="52"/>
      <c r="T66" s="52">
        <v>102</v>
      </c>
      <c r="U66" s="52"/>
      <c r="V66" s="52">
        <f t="shared" ca="1" si="34"/>
        <v>102</v>
      </c>
      <c r="W66" s="52"/>
      <c r="X66" s="52">
        <f t="shared" ca="1" si="35"/>
        <v>102</v>
      </c>
      <c r="Y66" s="59">
        <f t="shared" ca="1" si="36"/>
        <v>0.97254901960784312</v>
      </c>
      <c r="Z66" s="58"/>
      <c r="AA66" s="52"/>
      <c r="AB66" s="52">
        <v>102</v>
      </c>
      <c r="AC66" s="52"/>
      <c r="AD66" s="52">
        <f t="shared" ca="1" si="37"/>
        <v>102</v>
      </c>
      <c r="AE66" s="52"/>
      <c r="AF66" s="52">
        <f t="shared" ca="1" si="38"/>
        <v>102</v>
      </c>
      <c r="AG66" s="59">
        <f t="shared" ca="1" si="39"/>
        <v>0.97254901960784312</v>
      </c>
      <c r="AH66" s="58"/>
      <c r="AI66" s="52"/>
      <c r="AJ66" s="52">
        <v>100.3</v>
      </c>
      <c r="AK66" s="52"/>
      <c r="AL66" s="52">
        <f t="shared" ca="1" si="21"/>
        <v>100.3</v>
      </c>
      <c r="AM66" s="52"/>
      <c r="AN66" s="52">
        <f t="shared" ca="1" si="22"/>
        <v>100.3</v>
      </c>
      <c r="AO66" s="59">
        <f t="shared" ca="1" si="23"/>
        <v>1.0957128614157527</v>
      </c>
      <c r="AP66" s="58"/>
      <c r="AQ66" s="52"/>
      <c r="AR66" s="52">
        <v>93.6</v>
      </c>
      <c r="AS66" s="52"/>
      <c r="AT66" s="52">
        <f t="shared" ca="1" si="24"/>
        <v>93.6</v>
      </c>
      <c r="AU66" s="52"/>
      <c r="AV66" s="68">
        <f t="shared" ca="1" si="25"/>
        <v>93.6</v>
      </c>
      <c r="AW66" s="59">
        <f t="shared" ca="1" si="26"/>
        <v>1.1132478632478633</v>
      </c>
      <c r="AY66" s="58">
        <f t="shared" ca="1" si="16"/>
        <v>84.6</v>
      </c>
      <c r="AZ66" s="59">
        <f t="shared" ca="1" si="19"/>
        <v>1.3995</v>
      </c>
      <c r="BA66" s="58">
        <f t="shared" ca="1" si="28"/>
        <v>91.08</v>
      </c>
      <c r="BB66" s="70">
        <f t="shared" ca="1" si="40"/>
        <v>1.2521</v>
      </c>
      <c r="BC66" s="58">
        <f t="shared" ca="1" si="29"/>
        <v>93.60499999999999</v>
      </c>
      <c r="BD66" s="70">
        <f t="shared" ca="1" si="41"/>
        <v>1.2130000000000001</v>
      </c>
      <c r="BE66" s="58">
        <f t="shared" ca="1" si="30"/>
        <v>91.08</v>
      </c>
      <c r="BF66" s="70">
        <f t="shared" ca="1" si="42"/>
        <v>1.2062999999999999</v>
      </c>
      <c r="BG66" s="80">
        <f t="shared" ca="1" si="20"/>
        <v>93.6</v>
      </c>
      <c r="BH66" s="70">
        <f t="shared" ca="1" si="27"/>
        <v>1.1132</v>
      </c>
    </row>
    <row r="67" spans="1:60">
      <c r="A67" s="55">
        <v>2008</v>
      </c>
      <c r="B67" s="58"/>
      <c r="C67" s="52"/>
      <c r="D67" s="52">
        <v>87.8</v>
      </c>
      <c r="E67" s="52"/>
      <c r="F67" s="52">
        <f t="shared" ref="F67:F70" ca="1" si="43">IF(AND(D67="",E67=""),"",IF(E67="",D67,OFFSET(D$1,MATCH(0,D:D,-1)-COUNT(D$3:D$100),0)*E67/OFFSET(E$1,MATCH(0,E:E,-1)-1,0)))</f>
        <v>87.8</v>
      </c>
      <c r="G67" s="52"/>
      <c r="H67" s="68">
        <f t="shared" ca="1" si="17"/>
        <v>87.8</v>
      </c>
      <c r="I67" s="59">
        <f t="shared" ca="1" si="18"/>
        <v>1.3485193621867884</v>
      </c>
      <c r="J67" s="58"/>
      <c r="K67" s="52"/>
      <c r="L67" s="52">
        <v>89</v>
      </c>
      <c r="M67" s="52"/>
      <c r="N67" s="52">
        <f t="shared" ca="1" si="31"/>
        <v>89</v>
      </c>
      <c r="O67" s="52"/>
      <c r="P67" s="52">
        <f t="shared" ca="1" si="32"/>
        <v>89</v>
      </c>
      <c r="Q67" s="59">
        <f t="shared" ca="1" si="33"/>
        <v>1.3528089887640451</v>
      </c>
      <c r="R67" s="58"/>
      <c r="S67" s="52"/>
      <c r="T67" s="52">
        <v>98.7</v>
      </c>
      <c r="U67" s="52"/>
      <c r="V67" s="52">
        <f t="shared" ca="1" si="34"/>
        <v>98.7</v>
      </c>
      <c r="W67" s="52"/>
      <c r="X67" s="52">
        <f t="shared" ca="1" si="35"/>
        <v>98.7</v>
      </c>
      <c r="Y67" s="59">
        <f t="shared" ca="1" si="36"/>
        <v>1.0050658561296859</v>
      </c>
      <c r="Z67" s="58"/>
      <c r="AA67" s="52"/>
      <c r="AB67" s="52">
        <v>98.7</v>
      </c>
      <c r="AC67" s="52"/>
      <c r="AD67" s="52">
        <f t="shared" ca="1" si="37"/>
        <v>98.7</v>
      </c>
      <c r="AE67" s="52"/>
      <c r="AF67" s="52">
        <f t="shared" ca="1" si="38"/>
        <v>98.7</v>
      </c>
      <c r="AG67" s="59">
        <f t="shared" ca="1" si="39"/>
        <v>1.0050658561296859</v>
      </c>
      <c r="AH67" s="58"/>
      <c r="AI67" s="52"/>
      <c r="AJ67" s="52">
        <v>106.4</v>
      </c>
      <c r="AK67" s="52"/>
      <c r="AL67" s="52">
        <f t="shared" ca="1" si="21"/>
        <v>106.4</v>
      </c>
      <c r="AM67" s="52"/>
      <c r="AN67" s="52">
        <f t="shared" ca="1" si="22"/>
        <v>106.4</v>
      </c>
      <c r="AO67" s="59">
        <f t="shared" ca="1" si="23"/>
        <v>1.0328947368421053</v>
      </c>
      <c r="AP67" s="58"/>
      <c r="AQ67" s="52"/>
      <c r="AR67" s="52">
        <v>98.4</v>
      </c>
      <c r="AS67" s="52"/>
      <c r="AT67" s="52">
        <f t="shared" ca="1" si="24"/>
        <v>98.4</v>
      </c>
      <c r="AU67" s="52"/>
      <c r="AV67" s="68">
        <f t="shared" ca="1" si="25"/>
        <v>98.4</v>
      </c>
      <c r="AW67" s="59">
        <f t="shared" ca="1" si="26"/>
        <v>1.0589430894308942</v>
      </c>
      <c r="AY67" s="58">
        <f t="shared" ref="AY67:AY76" ca="1" si="44">H67</f>
        <v>87.8</v>
      </c>
      <c r="AZ67" s="59">
        <f t="shared" ca="1" si="19"/>
        <v>1.3485</v>
      </c>
      <c r="BA67" s="58">
        <f t="shared" ca="1" si="28"/>
        <v>91.91</v>
      </c>
      <c r="BB67" s="70">
        <f t="shared" ca="1" si="40"/>
        <v>1.2407999999999999</v>
      </c>
      <c r="BC67" s="58">
        <f t="shared" ca="1" si="29"/>
        <v>96.545000000000002</v>
      </c>
      <c r="BD67" s="70">
        <f t="shared" ca="1" si="41"/>
        <v>1.1760999999999999</v>
      </c>
      <c r="BE67" s="58">
        <f t="shared" ca="1" si="30"/>
        <v>95.110000000000014</v>
      </c>
      <c r="BF67" s="70">
        <f t="shared" ca="1" si="42"/>
        <v>1.1552</v>
      </c>
      <c r="BG67" s="80">
        <f t="shared" ca="1" si="20"/>
        <v>98.4</v>
      </c>
      <c r="BH67" s="70">
        <f t="shared" ca="1" si="27"/>
        <v>1.0589</v>
      </c>
    </row>
    <row r="68" spans="1:60">
      <c r="A68" s="55">
        <v>2009</v>
      </c>
      <c r="B68" s="58"/>
      <c r="C68" s="52"/>
      <c r="D68" s="52">
        <v>88.7</v>
      </c>
      <c r="E68" s="52"/>
      <c r="F68" s="52">
        <f t="shared" ca="1" si="43"/>
        <v>88.7</v>
      </c>
      <c r="G68" s="52"/>
      <c r="H68" s="68">
        <f t="shared" ref="H68:H79" ca="1" si="45">ROUND(IF(AND(F68="",G68=""),"",IF(G68="",F68,OFFSET(F$1,MATCH(0,F:F,-1)-COUNT(F$3:F$100),0)*G68/OFFSET(G$1,MATCH(0,G:G,-1)-1,0))),1)</f>
        <v>88.7</v>
      </c>
      <c r="I68" s="59">
        <f t="shared" ref="I68:I77" ca="1" si="46">OFFSET($H$1,MATCH($A$1,$A$2:$A$79,0),0)/H68</f>
        <v>1.3348365276211951</v>
      </c>
      <c r="J68" s="58"/>
      <c r="K68" s="52"/>
      <c r="L68" s="52">
        <v>90.5</v>
      </c>
      <c r="M68" s="52"/>
      <c r="N68" s="52">
        <f t="shared" ca="1" si="31"/>
        <v>90.5</v>
      </c>
      <c r="O68" s="52"/>
      <c r="P68" s="52">
        <f t="shared" ca="1" si="32"/>
        <v>90.5</v>
      </c>
      <c r="Q68" s="59">
        <f t="shared" ca="1" si="33"/>
        <v>1.3303867403314917</v>
      </c>
      <c r="R68" s="58"/>
      <c r="S68" s="52"/>
      <c r="T68" s="52">
        <v>90.4</v>
      </c>
      <c r="U68" s="52"/>
      <c r="V68" s="52">
        <f t="shared" ca="1" si="34"/>
        <v>90.4</v>
      </c>
      <c r="W68" s="52"/>
      <c r="X68" s="52">
        <f t="shared" ca="1" si="35"/>
        <v>90.4</v>
      </c>
      <c r="Y68" s="59">
        <f t="shared" ca="1" si="36"/>
        <v>1.0973451327433628</v>
      </c>
      <c r="Z68" s="58"/>
      <c r="AA68" s="52"/>
      <c r="AB68" s="52">
        <v>90.4</v>
      </c>
      <c r="AC68" s="52"/>
      <c r="AD68" s="52">
        <f t="shared" ca="1" si="37"/>
        <v>90.4</v>
      </c>
      <c r="AE68" s="52"/>
      <c r="AF68" s="52">
        <f t="shared" ca="1" si="38"/>
        <v>90.4</v>
      </c>
      <c r="AG68" s="59">
        <f t="shared" ca="1" si="39"/>
        <v>1.0973451327433628</v>
      </c>
      <c r="AH68" s="58"/>
      <c r="AI68" s="52"/>
      <c r="AJ68" s="52">
        <v>104.8</v>
      </c>
      <c r="AK68" s="52"/>
      <c r="AL68" s="52">
        <f t="shared" ca="1" si="21"/>
        <v>104.8</v>
      </c>
      <c r="AM68" s="52"/>
      <c r="AN68" s="52">
        <f t="shared" ca="1" si="22"/>
        <v>104.8</v>
      </c>
      <c r="AO68" s="59">
        <f t="shared" ca="1" si="23"/>
        <v>1.0486641221374047</v>
      </c>
      <c r="AP68" s="58"/>
      <c r="AQ68" s="52"/>
      <c r="AR68" s="52">
        <v>95.1</v>
      </c>
      <c r="AS68" s="52"/>
      <c r="AT68" s="52">
        <f t="shared" ca="1" si="24"/>
        <v>95.1</v>
      </c>
      <c r="AU68" s="52"/>
      <c r="AV68" s="68">
        <f t="shared" ca="1" si="25"/>
        <v>95.1</v>
      </c>
      <c r="AW68" s="59">
        <f t="shared" ca="1" si="26"/>
        <v>1.0956887486855942</v>
      </c>
      <c r="AY68" s="58">
        <f t="shared" ca="1" si="44"/>
        <v>88.7</v>
      </c>
      <c r="AZ68" s="59">
        <f t="shared" ref="AZ68:AZ78" ca="1" si="47">ROUND(OFFSET($AY$1,MATCH($A$1,$A$2:$A$79,0),0)/AY68,4)</f>
        <v>1.3348</v>
      </c>
      <c r="BA68" s="58">
        <f t="shared" ca="1" si="28"/>
        <v>90.47</v>
      </c>
      <c r="BB68" s="70">
        <f t="shared" ca="1" si="40"/>
        <v>1.2605</v>
      </c>
      <c r="BC68" s="58">
        <f t="shared" ca="1" si="29"/>
        <v>95.490000000000009</v>
      </c>
      <c r="BD68" s="70">
        <f t="shared" ca="1" si="41"/>
        <v>1.1891</v>
      </c>
      <c r="BE68" s="58">
        <f t="shared" ca="1" si="30"/>
        <v>93.49</v>
      </c>
      <c r="BF68" s="70">
        <f t="shared" ca="1" si="42"/>
        <v>1.1752</v>
      </c>
      <c r="BG68" s="80">
        <f t="shared" ref="BG68:BG79" ca="1" si="48">AV68</f>
        <v>95.1</v>
      </c>
      <c r="BH68" s="70">
        <f t="shared" ca="1" si="27"/>
        <v>1.0956999999999999</v>
      </c>
    </row>
    <row r="69" spans="1:60">
      <c r="A69" s="55">
        <v>2010</v>
      </c>
      <c r="B69" s="58"/>
      <c r="C69" s="52"/>
      <c r="D69" s="52">
        <v>89.7</v>
      </c>
      <c r="E69" s="52"/>
      <c r="F69" s="52">
        <f t="shared" ca="1" si="43"/>
        <v>89.7</v>
      </c>
      <c r="G69" s="52"/>
      <c r="H69" s="68">
        <f t="shared" ca="1" si="45"/>
        <v>89.7</v>
      </c>
      <c r="I69" s="59">
        <f t="shared" ca="1" si="46"/>
        <v>1.3199554069119286</v>
      </c>
      <c r="J69" s="58"/>
      <c r="K69" s="52"/>
      <c r="L69" s="52">
        <v>91</v>
      </c>
      <c r="M69" s="52"/>
      <c r="N69" s="52">
        <f t="shared" ca="1" si="31"/>
        <v>91</v>
      </c>
      <c r="O69" s="52"/>
      <c r="P69" s="52">
        <f t="shared" ca="1" si="32"/>
        <v>91</v>
      </c>
      <c r="Q69" s="59">
        <f t="shared" ca="1" si="33"/>
        <v>1.323076923076923</v>
      </c>
      <c r="R69" s="58"/>
      <c r="S69" s="52"/>
      <c r="T69" s="52">
        <v>92</v>
      </c>
      <c r="U69" s="52"/>
      <c r="V69" s="52">
        <f t="shared" ca="1" si="34"/>
        <v>92</v>
      </c>
      <c r="W69" s="52"/>
      <c r="X69" s="52">
        <f t="shared" ca="1" si="35"/>
        <v>92</v>
      </c>
      <c r="Y69" s="59">
        <f t="shared" ca="1" si="36"/>
        <v>1.0782608695652174</v>
      </c>
      <c r="Z69" s="58"/>
      <c r="AA69" s="52"/>
      <c r="AB69" s="52">
        <v>92</v>
      </c>
      <c r="AC69" s="52"/>
      <c r="AD69" s="52">
        <f t="shared" ca="1" si="37"/>
        <v>92</v>
      </c>
      <c r="AE69" s="52"/>
      <c r="AF69" s="52">
        <f t="shared" ca="1" si="38"/>
        <v>92</v>
      </c>
      <c r="AG69" s="59">
        <f t="shared" ca="1" si="39"/>
        <v>1.0782608695652174</v>
      </c>
      <c r="AH69" s="58"/>
      <c r="AI69" s="52"/>
      <c r="AJ69" s="52">
        <v>98.3</v>
      </c>
      <c r="AK69" s="52"/>
      <c r="AL69" s="52">
        <f t="shared" ca="1" si="21"/>
        <v>98.3</v>
      </c>
      <c r="AM69" s="52"/>
      <c r="AN69" s="52">
        <f t="shared" ca="1" si="22"/>
        <v>98.3</v>
      </c>
      <c r="AO69" s="59">
        <f t="shared" ca="1" si="23"/>
        <v>1.1180061037639879</v>
      </c>
      <c r="AP69" s="58"/>
      <c r="AQ69" s="52"/>
      <c r="AR69" s="52">
        <v>95.9</v>
      </c>
      <c r="AS69" s="52"/>
      <c r="AT69" s="52">
        <f t="shared" ca="1" si="24"/>
        <v>95.9</v>
      </c>
      <c r="AU69" s="52"/>
      <c r="AV69" s="68">
        <f t="shared" ca="1" si="25"/>
        <v>95.9</v>
      </c>
      <c r="AW69" s="59">
        <f t="shared" ca="1" si="26"/>
        <v>1.086548488008342</v>
      </c>
      <c r="AY69" s="58">
        <f t="shared" ca="1" si="44"/>
        <v>89.7</v>
      </c>
      <c r="AZ69" s="59">
        <f t="shared" ca="1" si="47"/>
        <v>1.32</v>
      </c>
      <c r="BA69" s="58">
        <f t="shared" ca="1" si="28"/>
        <v>91.3</v>
      </c>
      <c r="BB69" s="70">
        <f t="shared" ca="1" si="40"/>
        <v>1.2491000000000001</v>
      </c>
      <c r="BC69" s="58">
        <f t="shared" ca="1" si="29"/>
        <v>93.704999999999984</v>
      </c>
      <c r="BD69" s="70">
        <f t="shared" ca="1" si="41"/>
        <v>1.2117</v>
      </c>
      <c r="BE69" s="58">
        <f t="shared" ca="1" si="30"/>
        <v>94.185000000000002</v>
      </c>
      <c r="BF69" s="70">
        <f t="shared" ca="1" si="42"/>
        <v>1.1665000000000001</v>
      </c>
      <c r="BG69" s="80">
        <f t="shared" ca="1" si="48"/>
        <v>95.9</v>
      </c>
      <c r="BH69" s="70">
        <f t="shared" ca="1" si="27"/>
        <v>1.0865</v>
      </c>
    </row>
    <row r="70" spans="1:60">
      <c r="A70" s="55">
        <v>2011</v>
      </c>
      <c r="B70" s="58"/>
      <c r="C70" s="52"/>
      <c r="D70" s="52">
        <v>92.5</v>
      </c>
      <c r="E70" s="52"/>
      <c r="F70" s="52">
        <f t="shared" ca="1" si="43"/>
        <v>92.5</v>
      </c>
      <c r="G70" s="52"/>
      <c r="H70" s="68">
        <f t="shared" ca="1" si="45"/>
        <v>92.5</v>
      </c>
      <c r="I70" s="59">
        <f t="shared" ca="1" si="46"/>
        <v>1.28</v>
      </c>
      <c r="J70" s="58"/>
      <c r="K70" s="52"/>
      <c r="L70" s="52">
        <v>92.7</v>
      </c>
      <c r="M70" s="52"/>
      <c r="N70" s="52">
        <f t="shared" ca="1" si="31"/>
        <v>92.7</v>
      </c>
      <c r="O70" s="52"/>
      <c r="P70" s="52">
        <f t="shared" ca="1" si="32"/>
        <v>92.7</v>
      </c>
      <c r="Q70" s="59">
        <f t="shared" ca="1" si="33"/>
        <v>1.2988133764832794</v>
      </c>
      <c r="R70" s="58"/>
      <c r="S70" s="52"/>
      <c r="T70" s="52">
        <v>103</v>
      </c>
      <c r="U70" s="52"/>
      <c r="V70" s="52">
        <f t="shared" ca="1" si="34"/>
        <v>103</v>
      </c>
      <c r="W70" s="52"/>
      <c r="X70" s="52">
        <f t="shared" ca="1" si="35"/>
        <v>103</v>
      </c>
      <c r="Y70" s="59">
        <f t="shared" ca="1" si="36"/>
        <v>0.96310679611650485</v>
      </c>
      <c r="Z70" s="58"/>
      <c r="AA70" s="52"/>
      <c r="AB70" s="52">
        <v>103</v>
      </c>
      <c r="AC70" s="52"/>
      <c r="AD70" s="52">
        <f t="shared" ca="1" si="37"/>
        <v>103</v>
      </c>
      <c r="AE70" s="52"/>
      <c r="AF70" s="52">
        <f t="shared" ca="1" si="38"/>
        <v>103</v>
      </c>
      <c r="AG70" s="59">
        <f t="shared" ca="1" si="39"/>
        <v>0.96310679611650485</v>
      </c>
      <c r="AH70" s="58"/>
      <c r="AI70" s="52"/>
      <c r="AJ70" s="52">
        <v>100.3</v>
      </c>
      <c r="AK70" s="52"/>
      <c r="AL70" s="52">
        <f t="shared" ca="1" si="21"/>
        <v>100.3</v>
      </c>
      <c r="AM70" s="52"/>
      <c r="AN70" s="52">
        <f t="shared" ca="1" si="22"/>
        <v>100.3</v>
      </c>
      <c r="AO70" s="59">
        <f t="shared" ca="1" si="23"/>
        <v>1.0957128614157527</v>
      </c>
      <c r="AP70" s="58"/>
      <c r="AQ70" s="52"/>
      <c r="AR70" s="52">
        <v>100.5</v>
      </c>
      <c r="AS70" s="52"/>
      <c r="AT70" s="52">
        <f t="shared" ca="1" si="24"/>
        <v>100.5</v>
      </c>
      <c r="AU70" s="52"/>
      <c r="AV70" s="68">
        <f t="shared" ca="1" si="25"/>
        <v>100.5</v>
      </c>
      <c r="AW70" s="59">
        <f t="shared" ca="1" si="26"/>
        <v>1.0368159203980101</v>
      </c>
      <c r="AY70" s="58">
        <f t="shared" ca="1" si="44"/>
        <v>92.5</v>
      </c>
      <c r="AZ70" s="59">
        <f t="shared" ca="1" si="47"/>
        <v>1.28</v>
      </c>
      <c r="BA70" s="58">
        <f t="shared" ca="1" si="28"/>
        <v>95.789999999999992</v>
      </c>
      <c r="BB70" s="70">
        <f t="shared" ca="1" si="40"/>
        <v>1.1904999999999999</v>
      </c>
      <c r="BC70" s="58">
        <f t="shared" ca="1" si="29"/>
        <v>96.905000000000001</v>
      </c>
      <c r="BD70" s="70">
        <f t="shared" ca="1" si="41"/>
        <v>1.1717</v>
      </c>
      <c r="BE70" s="58">
        <f t="shared" ca="1" si="30"/>
        <v>97.77000000000001</v>
      </c>
      <c r="BF70" s="70">
        <f t="shared" ca="1" si="42"/>
        <v>1.1237999999999999</v>
      </c>
      <c r="BG70" s="80">
        <f t="shared" ca="1" si="48"/>
        <v>100.5</v>
      </c>
      <c r="BH70" s="70">
        <f t="shared" ca="1" si="27"/>
        <v>1.0367999999999999</v>
      </c>
    </row>
    <row r="71" spans="1:60">
      <c r="A71" s="55">
        <v>2012</v>
      </c>
      <c r="B71" s="58"/>
      <c r="C71" s="52"/>
      <c r="D71" s="52">
        <v>94.8</v>
      </c>
      <c r="E71" s="52"/>
      <c r="F71" s="52">
        <f ca="1">IF(AND(D71="",E71=""),"",IF(E71="",D71,OFFSET(D$1,MATCH(0,D:D,-1)-COUNT(D$3:D$100),0)*E71/OFFSET(E$1,MATCH(0,E:E,-1)-1,0)))</f>
        <v>94.8</v>
      </c>
      <c r="G71" s="52"/>
      <c r="H71" s="68">
        <f t="shared" ca="1" si="45"/>
        <v>94.8</v>
      </c>
      <c r="I71" s="59">
        <f t="shared" ca="1" si="46"/>
        <v>1.248945147679325</v>
      </c>
      <c r="J71" s="58"/>
      <c r="K71" s="52"/>
      <c r="L71" s="52">
        <v>95.1</v>
      </c>
      <c r="M71" s="52"/>
      <c r="N71" s="52">
        <f t="shared" ca="1" si="31"/>
        <v>95.1</v>
      </c>
      <c r="O71" s="52"/>
      <c r="P71" s="52">
        <f t="shared" ca="1" si="32"/>
        <v>95.1</v>
      </c>
      <c r="Q71" s="59">
        <f t="shared" ca="1" si="33"/>
        <v>1.2660357518401684</v>
      </c>
      <c r="R71" s="58"/>
      <c r="S71" s="52"/>
      <c r="T71" s="52">
        <v>101.8</v>
      </c>
      <c r="U71" s="52"/>
      <c r="V71" s="52">
        <f t="shared" ca="1" si="34"/>
        <v>101.8</v>
      </c>
      <c r="W71" s="52"/>
      <c r="X71" s="52">
        <f t="shared" ca="1" si="35"/>
        <v>101.8</v>
      </c>
      <c r="Y71" s="59">
        <f t="shared" ca="1" si="36"/>
        <v>0.97445972495088418</v>
      </c>
      <c r="Z71" s="58"/>
      <c r="AA71" s="52"/>
      <c r="AB71" s="52">
        <v>101.8</v>
      </c>
      <c r="AC71" s="52"/>
      <c r="AD71" s="52">
        <f t="shared" ca="1" si="37"/>
        <v>101.8</v>
      </c>
      <c r="AE71" s="52"/>
      <c r="AF71" s="52">
        <f t="shared" ca="1" si="38"/>
        <v>101.8</v>
      </c>
      <c r="AG71" s="59">
        <f t="shared" ca="1" si="39"/>
        <v>0.97445972495088418</v>
      </c>
      <c r="AH71" s="58"/>
      <c r="AI71" s="52"/>
      <c r="AJ71" s="52">
        <v>98.4</v>
      </c>
      <c r="AK71" s="52"/>
      <c r="AL71" s="52">
        <f t="shared" ca="1" si="21"/>
        <v>98.4</v>
      </c>
      <c r="AM71" s="52"/>
      <c r="AN71" s="52">
        <f t="shared" ca="1" si="22"/>
        <v>98.4</v>
      </c>
      <c r="AO71" s="59">
        <f t="shared" ca="1" si="23"/>
        <v>1.1168699186991871</v>
      </c>
      <c r="AP71" s="58"/>
      <c r="AQ71" s="52"/>
      <c r="AR71" s="52">
        <v>101.9</v>
      </c>
      <c r="AS71" s="52"/>
      <c r="AT71" s="52">
        <f t="shared" ca="1" si="24"/>
        <v>101.9</v>
      </c>
      <c r="AU71" s="52"/>
      <c r="AV71" s="68">
        <f t="shared" ca="1" si="25"/>
        <v>101.9</v>
      </c>
      <c r="AW71" s="59">
        <f t="shared" ca="1" si="26"/>
        <v>1.0225711481844946</v>
      </c>
      <c r="AY71" s="58">
        <f t="shared" ca="1" si="44"/>
        <v>94.8</v>
      </c>
      <c r="AZ71" s="59">
        <f t="shared" ca="1" si="47"/>
        <v>1.2488999999999999</v>
      </c>
      <c r="BA71" s="58">
        <f t="shared" ca="1" si="28"/>
        <v>97.109999999999985</v>
      </c>
      <c r="BB71" s="70">
        <f t="shared" ca="1" si="40"/>
        <v>1.1742999999999999</v>
      </c>
      <c r="BC71" s="58">
        <f t="shared" ca="1" si="29"/>
        <v>97.259999999999991</v>
      </c>
      <c r="BD71" s="70">
        <f t="shared" ca="1" si="41"/>
        <v>1.1674</v>
      </c>
      <c r="BE71" s="58">
        <f t="shared" ca="1" si="30"/>
        <v>99.52</v>
      </c>
      <c r="BF71" s="70">
        <f t="shared" ca="1" si="42"/>
        <v>1.1040000000000001</v>
      </c>
      <c r="BG71" s="80">
        <f t="shared" ca="1" si="48"/>
        <v>101.9</v>
      </c>
      <c r="BH71" s="70">
        <f t="shared" ca="1" si="27"/>
        <v>1.0226</v>
      </c>
    </row>
    <row r="72" spans="1:60">
      <c r="A72" s="55">
        <v>2013</v>
      </c>
      <c r="B72" s="58"/>
      <c r="C72" s="52"/>
      <c r="D72" s="52">
        <v>96.6</v>
      </c>
      <c r="E72" s="52"/>
      <c r="F72" s="52">
        <f t="shared" ref="F72:F79" ca="1" si="49">IF(AND(D72="",E72=""),"",IF(E72="",D72,OFFSET(D$1,MATCH(0,D:D,-1)-COUNT(D$3:D$100),0)*E72/OFFSET(E$1,MATCH(0,E:E,-1)-1,0)))</f>
        <v>96.6</v>
      </c>
      <c r="G72" s="52"/>
      <c r="H72" s="68">
        <f t="shared" ca="1" si="45"/>
        <v>96.6</v>
      </c>
      <c r="I72" s="59">
        <f t="shared" ca="1" si="46"/>
        <v>1.2256728778467911</v>
      </c>
      <c r="J72" s="58"/>
      <c r="K72" s="52"/>
      <c r="L72" s="52">
        <v>96.7</v>
      </c>
      <c r="M72" s="52"/>
      <c r="N72" s="52">
        <f t="shared" ca="1" si="31"/>
        <v>96.7</v>
      </c>
      <c r="O72" s="52"/>
      <c r="P72" s="52">
        <f t="shared" ca="1" si="32"/>
        <v>96.7</v>
      </c>
      <c r="Q72" s="59">
        <f t="shared" ca="1" si="33"/>
        <v>1.2450879007238884</v>
      </c>
      <c r="R72" s="58"/>
      <c r="S72" s="52"/>
      <c r="T72" s="52">
        <v>97.3</v>
      </c>
      <c r="U72" s="52"/>
      <c r="V72" s="52">
        <f t="shared" ca="1" si="34"/>
        <v>97.3</v>
      </c>
      <c r="W72" s="52"/>
      <c r="X72" s="52">
        <f t="shared" ca="1" si="35"/>
        <v>97.3</v>
      </c>
      <c r="Y72" s="59">
        <f t="shared" ca="1" si="36"/>
        <v>1.0195272353545735</v>
      </c>
      <c r="Z72" s="58"/>
      <c r="AA72" s="52"/>
      <c r="AB72" s="52">
        <v>97.3</v>
      </c>
      <c r="AC72" s="52"/>
      <c r="AD72" s="52">
        <f t="shared" ca="1" si="37"/>
        <v>97.3</v>
      </c>
      <c r="AE72" s="52"/>
      <c r="AF72" s="52">
        <f t="shared" ca="1" si="38"/>
        <v>97.3</v>
      </c>
      <c r="AG72" s="59">
        <f t="shared" ca="1" si="39"/>
        <v>1.0195272353545735</v>
      </c>
      <c r="AH72" s="58"/>
      <c r="AI72" s="52"/>
      <c r="AJ72" s="52">
        <v>97.9</v>
      </c>
      <c r="AK72" s="52"/>
      <c r="AL72" s="52">
        <f t="shared" ca="1" si="21"/>
        <v>97.9</v>
      </c>
      <c r="AM72" s="52"/>
      <c r="AN72" s="52">
        <f t="shared" ca="1" si="22"/>
        <v>97.9</v>
      </c>
      <c r="AO72" s="59">
        <f t="shared" ca="1" si="23"/>
        <v>1.1225740551583248</v>
      </c>
      <c r="AP72" s="58"/>
      <c r="AQ72" s="52"/>
      <c r="AR72" s="52">
        <v>102</v>
      </c>
      <c r="AS72" s="52"/>
      <c r="AT72" s="52">
        <f t="shared" ca="1" si="24"/>
        <v>102</v>
      </c>
      <c r="AU72" s="52"/>
      <c r="AV72" s="68">
        <f t="shared" ca="1" si="25"/>
        <v>102</v>
      </c>
      <c r="AW72" s="59">
        <f t="shared" ca="1" si="26"/>
        <v>1.0215686274509803</v>
      </c>
      <c r="AY72" s="58">
        <f t="shared" ca="1" si="44"/>
        <v>96.6</v>
      </c>
      <c r="AZ72" s="59">
        <f t="shared" ca="1" si="47"/>
        <v>1.2257</v>
      </c>
      <c r="BA72" s="58">
        <f t="shared" ca="1" si="28"/>
        <v>96.88</v>
      </c>
      <c r="BB72" s="70">
        <f t="shared" ca="1" si="40"/>
        <v>1.1771</v>
      </c>
      <c r="BC72" s="58">
        <f t="shared" ca="1" si="29"/>
        <v>97.210000000000008</v>
      </c>
      <c r="BD72" s="70">
        <f t="shared" ca="1" si="41"/>
        <v>1.1679999999999999</v>
      </c>
      <c r="BE72" s="58">
        <f t="shared" ca="1" si="30"/>
        <v>100.145</v>
      </c>
      <c r="BF72" s="70">
        <f t="shared" ca="1" si="42"/>
        <v>1.0971</v>
      </c>
      <c r="BG72" s="80">
        <f t="shared" ca="1" si="48"/>
        <v>102</v>
      </c>
      <c r="BH72" s="70">
        <f t="shared" ca="1" si="27"/>
        <v>1.0216000000000001</v>
      </c>
    </row>
    <row r="73" spans="1:60">
      <c r="A73" s="55">
        <v>2014</v>
      </c>
      <c r="B73" s="58"/>
      <c r="C73" s="52"/>
      <c r="D73" s="52">
        <v>98.4</v>
      </c>
      <c r="E73" s="52"/>
      <c r="F73" s="52">
        <f t="shared" ca="1" si="49"/>
        <v>98.4</v>
      </c>
      <c r="G73" s="52"/>
      <c r="H73" s="68">
        <f t="shared" ca="1" si="45"/>
        <v>98.4</v>
      </c>
      <c r="I73" s="59">
        <f t="shared" ca="1" si="46"/>
        <v>1.2032520325203251</v>
      </c>
      <c r="J73" s="58"/>
      <c r="K73" s="52"/>
      <c r="L73" s="52">
        <v>98.2</v>
      </c>
      <c r="M73" s="52"/>
      <c r="N73" s="52">
        <f t="shared" ca="1" si="31"/>
        <v>98.2</v>
      </c>
      <c r="O73" s="52"/>
      <c r="P73" s="52">
        <f t="shared" ca="1" si="32"/>
        <v>98.2</v>
      </c>
      <c r="Q73" s="59">
        <f t="shared" ca="1" si="33"/>
        <v>1.2260692464358451</v>
      </c>
      <c r="R73" s="58"/>
      <c r="S73" s="52"/>
      <c r="T73" s="52">
        <v>94.7</v>
      </c>
      <c r="U73" s="52"/>
      <c r="V73" s="52">
        <f t="shared" ca="1" si="34"/>
        <v>94.7</v>
      </c>
      <c r="W73" s="52"/>
      <c r="X73" s="52">
        <f t="shared" ca="1" si="35"/>
        <v>94.7</v>
      </c>
      <c r="Y73" s="59">
        <f t="shared" ca="1" si="36"/>
        <v>1.0475184794086589</v>
      </c>
      <c r="Z73" s="58"/>
      <c r="AA73" s="52"/>
      <c r="AB73" s="52">
        <v>94.7</v>
      </c>
      <c r="AC73" s="52"/>
      <c r="AD73" s="52">
        <f t="shared" ca="1" si="37"/>
        <v>94.7</v>
      </c>
      <c r="AE73" s="52"/>
      <c r="AF73" s="52">
        <f t="shared" ca="1" si="38"/>
        <v>94.7</v>
      </c>
      <c r="AG73" s="59">
        <f t="shared" ca="1" si="39"/>
        <v>1.0475184794086589</v>
      </c>
      <c r="AH73" s="58"/>
      <c r="AI73" s="52"/>
      <c r="AJ73" s="52">
        <v>98.7</v>
      </c>
      <c r="AK73" s="52"/>
      <c r="AL73" s="52">
        <f t="shared" ref="AL73:AL77" ca="1" si="50">IF(AND(AJ73="",AK73=""),"",IF(AK73="",AJ73,OFFSET(AJ$1,MATCH(0,AJ:AJ,-1)-COUNT(AJ$3:AJ$100),0)*AK73/OFFSET(AK$1,MATCH(0,AK:AK,-1)-1,0)))</f>
        <v>98.7</v>
      </c>
      <c r="AM73" s="52"/>
      <c r="AN73" s="52">
        <f t="shared" ref="AN73:AN77" ca="1" si="51">IF(AND(AL73="",AM73=""),"",IF(AM73="",AL73,OFFSET(AL$1,MATCH(0,AL:AL,-1)-COUNT(AL$3:AL$100),0)*AM73/OFFSET(AM$1,MATCH(0,AM:AM,-1)-1,0)))</f>
        <v>98.7</v>
      </c>
      <c r="AO73" s="59">
        <f t="shared" ref="AO73:AO77" ca="1" si="52">OFFSET($AN$1,MATCH($A$1,$A$2:$A$79,0),0)/AN73</f>
        <v>1.1134751773049645</v>
      </c>
      <c r="AP73" s="58"/>
      <c r="AQ73" s="52"/>
      <c r="AR73" s="52">
        <v>101.3</v>
      </c>
      <c r="AS73" s="52"/>
      <c r="AT73" s="52">
        <f t="shared" ref="AT73:AT79" ca="1" si="53">IF(AND(AR73="",AS73=""),"",IF(AS73="",AR73,OFFSET(AR$1,MATCH(0,AR:AR,-1)-COUNT(AR$3:AR$100),0)*AS73/OFFSET(AS$1,MATCH(0,AS:AS,-1)-1,0)))</f>
        <v>101.3</v>
      </c>
      <c r="AU73" s="52"/>
      <c r="AV73" s="68">
        <f t="shared" ref="AV73:AV79" ca="1" si="54">IF(AND(AT73="",AU73=""),"",IF(AU73="",AT73,OFFSET(AT$1,MATCH(0,AT:AT,-1)-COUNT(AT$3:AT$100),0)*AU73/OFFSET(AU$1,MATCH(0,AU:AU,-1)-1,0)))</f>
        <v>101.3</v>
      </c>
      <c r="AW73" s="59">
        <f t="shared" ref="AW73:AW79" ca="1" si="55">OFFSET($AV$1,MATCH($A$1,$A$2:$A$79,0),0)/AV73</f>
        <v>1.0286278381046396</v>
      </c>
      <c r="AY73" s="58">
        <f t="shared" ca="1" si="44"/>
        <v>98.4</v>
      </c>
      <c r="AZ73" s="59">
        <f t="shared" ca="1" si="47"/>
        <v>1.2033</v>
      </c>
      <c r="BA73" s="58">
        <f t="shared" ca="1" si="28"/>
        <v>97.149999999999991</v>
      </c>
      <c r="BB73" s="70">
        <f t="shared" ca="1" si="40"/>
        <v>1.1738999999999999</v>
      </c>
      <c r="BC73" s="58">
        <f t="shared" ca="1" si="29"/>
        <v>97.85</v>
      </c>
      <c r="BD73" s="70">
        <f t="shared" ca="1" si="41"/>
        <v>1.1604000000000001</v>
      </c>
      <c r="BE73" s="58">
        <f t="shared" ca="1" si="30"/>
        <v>100.215</v>
      </c>
      <c r="BF73" s="70">
        <f t="shared" ca="1" si="42"/>
        <v>1.0963000000000001</v>
      </c>
      <c r="BG73" s="80">
        <f t="shared" ca="1" si="48"/>
        <v>101.3</v>
      </c>
      <c r="BH73" s="70">
        <f t="shared" ref="BH73:BH79" ca="1" si="56">ROUND(OFFSET($BG$1,MATCH($A$1,$A$2:$A$79,0),0)/BG73,4)</f>
        <v>1.0286</v>
      </c>
    </row>
    <row r="74" spans="1:60">
      <c r="A74" s="55">
        <v>2015</v>
      </c>
      <c r="B74" s="58"/>
      <c r="C74" s="52"/>
      <c r="D74" s="52">
        <v>100</v>
      </c>
      <c r="E74" s="52"/>
      <c r="F74" s="52">
        <f t="shared" ca="1" si="49"/>
        <v>100</v>
      </c>
      <c r="G74" s="52"/>
      <c r="H74" s="68">
        <f t="shared" ca="1" si="45"/>
        <v>100</v>
      </c>
      <c r="I74" s="59">
        <f t="shared" ca="1" si="46"/>
        <v>1.1840000000000002</v>
      </c>
      <c r="J74" s="58"/>
      <c r="K74" s="52"/>
      <c r="L74" s="52">
        <v>100</v>
      </c>
      <c r="M74" s="52"/>
      <c r="N74" s="52">
        <f t="shared" ca="1" si="31"/>
        <v>100</v>
      </c>
      <c r="O74" s="52"/>
      <c r="P74" s="52">
        <f t="shared" ca="1" si="32"/>
        <v>100</v>
      </c>
      <c r="Q74" s="59">
        <f t="shared" ca="1" si="33"/>
        <v>1.204</v>
      </c>
      <c r="R74" s="58"/>
      <c r="S74" s="52"/>
      <c r="T74" s="52">
        <v>100</v>
      </c>
      <c r="U74" s="52"/>
      <c r="V74" s="52">
        <f t="shared" ca="1" si="34"/>
        <v>100</v>
      </c>
      <c r="W74" s="52"/>
      <c r="X74" s="52">
        <f t="shared" ca="1" si="35"/>
        <v>100</v>
      </c>
      <c r="Y74" s="59">
        <f t="shared" ca="1" si="36"/>
        <v>0.99199999999999999</v>
      </c>
      <c r="Z74" s="58"/>
      <c r="AA74" s="52"/>
      <c r="AB74" s="52">
        <v>100</v>
      </c>
      <c r="AC74" s="52"/>
      <c r="AD74" s="52">
        <f t="shared" ca="1" si="37"/>
        <v>100</v>
      </c>
      <c r="AE74" s="52"/>
      <c r="AF74" s="52">
        <f t="shared" ca="1" si="38"/>
        <v>100</v>
      </c>
      <c r="AG74" s="59">
        <f t="shared" ca="1" si="39"/>
        <v>0.99199999999999999</v>
      </c>
      <c r="AH74" s="58"/>
      <c r="AI74" s="52"/>
      <c r="AJ74" s="52">
        <v>100</v>
      </c>
      <c r="AK74" s="52"/>
      <c r="AL74" s="52">
        <f t="shared" ca="1" si="50"/>
        <v>100</v>
      </c>
      <c r="AM74" s="52"/>
      <c r="AN74" s="52">
        <f t="shared" ca="1" si="51"/>
        <v>100</v>
      </c>
      <c r="AO74" s="59">
        <f t="shared" ca="1" si="52"/>
        <v>1.099</v>
      </c>
      <c r="AP74" s="58"/>
      <c r="AQ74" s="52"/>
      <c r="AR74" s="52">
        <v>100</v>
      </c>
      <c r="AS74" s="52"/>
      <c r="AT74" s="52">
        <f t="shared" ca="1" si="53"/>
        <v>100</v>
      </c>
      <c r="AU74" s="52"/>
      <c r="AV74" s="68">
        <f t="shared" ca="1" si="54"/>
        <v>100</v>
      </c>
      <c r="AW74" s="59">
        <f t="shared" ca="1" si="55"/>
        <v>1.042</v>
      </c>
      <c r="AY74" s="58">
        <f t="shared" ca="1" si="44"/>
        <v>100</v>
      </c>
      <c r="AZ74" s="59">
        <f t="shared" ca="1" si="47"/>
        <v>1.1839999999999999</v>
      </c>
      <c r="BA74" s="58">
        <f t="shared" ca="1" si="28"/>
        <v>100</v>
      </c>
      <c r="BB74" s="70">
        <f t="shared" ca="1" si="40"/>
        <v>1.1404000000000001</v>
      </c>
      <c r="BC74" s="58">
        <f t="shared" ca="1" si="29"/>
        <v>100</v>
      </c>
      <c r="BD74" s="70">
        <f t="shared" ca="1" si="41"/>
        <v>1.1355</v>
      </c>
      <c r="BE74" s="58">
        <f t="shared" ca="1" si="30"/>
        <v>100</v>
      </c>
      <c r="BF74" s="70">
        <f t="shared" ca="1" si="42"/>
        <v>1.0987</v>
      </c>
      <c r="BG74" s="80">
        <f t="shared" ca="1" si="48"/>
        <v>100</v>
      </c>
      <c r="BH74" s="70">
        <f t="shared" ca="1" si="56"/>
        <v>1.042</v>
      </c>
    </row>
    <row r="75" spans="1:60">
      <c r="A75" s="55">
        <v>2016</v>
      </c>
      <c r="B75" s="58"/>
      <c r="C75" s="52"/>
      <c r="D75" s="52">
        <v>102.1</v>
      </c>
      <c r="E75" s="52"/>
      <c r="F75" s="52">
        <f t="shared" ca="1" si="49"/>
        <v>102.1</v>
      </c>
      <c r="G75" s="52"/>
      <c r="H75" s="68">
        <f t="shared" ca="1" si="45"/>
        <v>102.1</v>
      </c>
      <c r="I75" s="59">
        <f t="shared" ca="1" si="46"/>
        <v>1.1596474045053871</v>
      </c>
      <c r="J75" s="58"/>
      <c r="K75" s="52"/>
      <c r="L75" s="52">
        <v>101.7</v>
      </c>
      <c r="M75" s="52"/>
      <c r="N75" s="52">
        <f t="shared" ca="1" si="31"/>
        <v>101.7</v>
      </c>
      <c r="O75" s="52"/>
      <c r="P75" s="52">
        <f t="shared" ca="1" si="32"/>
        <v>101.7</v>
      </c>
      <c r="Q75" s="59">
        <f t="shared" ca="1" si="33"/>
        <v>1.1838741396263521</v>
      </c>
      <c r="R75" s="58"/>
      <c r="S75" s="52"/>
      <c r="T75" s="52">
        <v>96.1</v>
      </c>
      <c r="U75" s="52"/>
      <c r="V75" s="52">
        <f t="shared" ca="1" si="34"/>
        <v>96.1</v>
      </c>
      <c r="W75" s="52"/>
      <c r="X75" s="52">
        <f t="shared" ca="1" si="35"/>
        <v>96.1</v>
      </c>
      <c r="Y75" s="59">
        <f t="shared" ca="1" si="36"/>
        <v>1.0322580645161292</v>
      </c>
      <c r="Z75" s="58"/>
      <c r="AA75" s="52"/>
      <c r="AB75" s="52">
        <v>96.1</v>
      </c>
      <c r="AC75" s="52"/>
      <c r="AD75" s="52">
        <f t="shared" ca="1" si="37"/>
        <v>96.1</v>
      </c>
      <c r="AE75" s="52"/>
      <c r="AF75" s="52">
        <f t="shared" ca="1" si="38"/>
        <v>96.1</v>
      </c>
      <c r="AG75" s="59">
        <f t="shared" ca="1" si="39"/>
        <v>1.0322580645161292</v>
      </c>
      <c r="AH75" s="58"/>
      <c r="AI75" s="52"/>
      <c r="AJ75" s="52">
        <v>99.2</v>
      </c>
      <c r="AK75" s="52"/>
      <c r="AL75" s="52">
        <f t="shared" ca="1" si="50"/>
        <v>99.2</v>
      </c>
      <c r="AM75" s="52"/>
      <c r="AN75" s="52">
        <f t="shared" ca="1" si="51"/>
        <v>99.2</v>
      </c>
      <c r="AO75" s="59">
        <f t="shared" ca="1" si="52"/>
        <v>1.1078629032258065</v>
      </c>
      <c r="AP75" s="58"/>
      <c r="AQ75" s="52"/>
      <c r="AR75" s="52">
        <v>98.6</v>
      </c>
      <c r="AS75" s="52"/>
      <c r="AT75" s="52">
        <f t="shared" ca="1" si="53"/>
        <v>98.6</v>
      </c>
      <c r="AU75" s="52"/>
      <c r="AV75" s="68">
        <f t="shared" ca="1" si="54"/>
        <v>98.6</v>
      </c>
      <c r="AW75" s="59">
        <f t="shared" ca="1" si="55"/>
        <v>1.056795131845842</v>
      </c>
      <c r="AY75" s="58">
        <f t="shared" ca="1" si="44"/>
        <v>102.1</v>
      </c>
      <c r="AZ75" s="59">
        <f t="shared" ca="1" si="47"/>
        <v>1.1596</v>
      </c>
      <c r="BA75" s="58">
        <f t="shared" ca="1" si="28"/>
        <v>100.02</v>
      </c>
      <c r="BB75" s="70">
        <f t="shared" ca="1" si="40"/>
        <v>1.1402000000000001</v>
      </c>
      <c r="BC75" s="58">
        <f t="shared" ca="1" si="29"/>
        <v>99.984999999999999</v>
      </c>
      <c r="BD75" s="70">
        <f t="shared" ca="1" si="41"/>
        <v>1.1355999999999999</v>
      </c>
      <c r="BE75" s="58">
        <f t="shared" ca="1" si="30"/>
        <v>99.685000000000002</v>
      </c>
      <c r="BF75" s="70">
        <f t="shared" ca="1" si="42"/>
        <v>1.1022000000000001</v>
      </c>
      <c r="BG75" s="80">
        <f t="shared" ca="1" si="48"/>
        <v>98.6</v>
      </c>
      <c r="BH75" s="70">
        <f t="shared" ca="1" si="56"/>
        <v>1.0568</v>
      </c>
    </row>
    <row r="76" spans="1:60">
      <c r="A76" s="55">
        <v>2017</v>
      </c>
      <c r="B76" s="58"/>
      <c r="C76" s="52"/>
      <c r="D76" s="52">
        <v>105.5</v>
      </c>
      <c r="E76" s="52"/>
      <c r="F76" s="52">
        <f t="shared" ca="1" si="49"/>
        <v>105.5</v>
      </c>
      <c r="G76" s="52"/>
      <c r="H76" s="68">
        <f t="shared" ca="1" si="45"/>
        <v>105.5</v>
      </c>
      <c r="I76" s="59">
        <f t="shared" ca="1" si="46"/>
        <v>1.1222748815165877</v>
      </c>
      <c r="J76" s="58"/>
      <c r="K76" s="52"/>
      <c r="L76" s="52">
        <v>105.3</v>
      </c>
      <c r="M76" s="52"/>
      <c r="N76" s="52">
        <f t="shared" ca="1" si="31"/>
        <v>105.3</v>
      </c>
      <c r="O76" s="52"/>
      <c r="P76" s="52">
        <f t="shared" ca="1" si="32"/>
        <v>105.3</v>
      </c>
      <c r="Q76" s="59">
        <f t="shared" ca="1" si="33"/>
        <v>1.1433998100664768</v>
      </c>
      <c r="R76" s="58"/>
      <c r="S76" s="52"/>
      <c r="T76" s="52">
        <v>97</v>
      </c>
      <c r="U76" s="52"/>
      <c r="V76" s="52">
        <f t="shared" ca="1" si="34"/>
        <v>97</v>
      </c>
      <c r="W76" s="52"/>
      <c r="X76" s="52">
        <f t="shared" ca="1" si="35"/>
        <v>97</v>
      </c>
      <c r="Y76" s="59">
        <f t="shared" ca="1" si="36"/>
        <v>1.0226804123711339</v>
      </c>
      <c r="Z76" s="58"/>
      <c r="AA76" s="52"/>
      <c r="AB76" s="52">
        <v>97</v>
      </c>
      <c r="AC76" s="52"/>
      <c r="AD76" s="52">
        <f t="shared" ca="1" si="37"/>
        <v>97</v>
      </c>
      <c r="AE76" s="52"/>
      <c r="AF76" s="52">
        <f t="shared" ca="1" si="38"/>
        <v>97</v>
      </c>
      <c r="AG76" s="59">
        <f t="shared" ca="1" si="39"/>
        <v>1.0226804123711339</v>
      </c>
      <c r="AH76" s="58"/>
      <c r="AI76" s="52"/>
      <c r="AJ76" s="52">
        <v>101.6</v>
      </c>
      <c r="AK76" s="52"/>
      <c r="AL76" s="52">
        <f t="shared" ca="1" si="50"/>
        <v>101.6</v>
      </c>
      <c r="AM76" s="52"/>
      <c r="AN76" s="52">
        <f t="shared" ca="1" si="51"/>
        <v>101.6</v>
      </c>
      <c r="AO76" s="59">
        <f t="shared" ca="1" si="52"/>
        <v>1.0816929133858268</v>
      </c>
      <c r="AP76" s="58"/>
      <c r="AQ76" s="52"/>
      <c r="AR76" s="52">
        <v>101.1</v>
      </c>
      <c r="AS76" s="52"/>
      <c r="AT76" s="52">
        <f t="shared" ca="1" si="53"/>
        <v>101.1</v>
      </c>
      <c r="AU76" s="52"/>
      <c r="AV76" s="52">
        <f t="shared" ca="1" si="54"/>
        <v>101.1</v>
      </c>
      <c r="AW76" s="59">
        <f t="shared" ca="1" si="55"/>
        <v>1.0306627101879329</v>
      </c>
      <c r="AY76" s="58">
        <f t="shared" ca="1" si="44"/>
        <v>105.5</v>
      </c>
      <c r="AZ76" s="59">
        <f t="shared" ca="1" si="47"/>
        <v>1.1223000000000001</v>
      </c>
      <c r="BA76" s="58">
        <f t="shared" ca="1" si="28"/>
        <v>102.80999999999999</v>
      </c>
      <c r="BB76" s="70">
        <f t="shared" ca="1" si="40"/>
        <v>1.1092</v>
      </c>
      <c r="BC76" s="58">
        <f t="shared" ca="1" si="29"/>
        <v>102.75999999999999</v>
      </c>
      <c r="BD76" s="70">
        <f t="shared" ca="1" si="41"/>
        <v>1.105</v>
      </c>
      <c r="BE76" s="58">
        <f t="shared" ca="1" si="30"/>
        <v>102.57</v>
      </c>
      <c r="BF76" s="70">
        <f t="shared" ca="1" si="42"/>
        <v>1.0711999999999999</v>
      </c>
      <c r="BG76" s="80">
        <f t="shared" ca="1" si="48"/>
        <v>101.1</v>
      </c>
      <c r="BH76" s="70">
        <f t="shared" ca="1" si="56"/>
        <v>1.0306999999999999</v>
      </c>
    </row>
    <row r="77" spans="1:60">
      <c r="A77" s="55">
        <v>2018</v>
      </c>
      <c r="B77" s="58"/>
      <c r="C77" s="52"/>
      <c r="D77" s="52">
        <v>110.2</v>
      </c>
      <c r="E77" s="52"/>
      <c r="F77" s="52">
        <f t="shared" ca="1" si="49"/>
        <v>110.2</v>
      </c>
      <c r="G77" s="52"/>
      <c r="H77" s="68">
        <f t="shared" ca="1" si="45"/>
        <v>110.2</v>
      </c>
      <c r="I77" s="59">
        <f t="shared" ca="1" si="46"/>
        <v>1.074410163339383</v>
      </c>
      <c r="J77" s="58"/>
      <c r="K77" s="52"/>
      <c r="L77" s="52">
        <v>111.5</v>
      </c>
      <c r="M77" s="52"/>
      <c r="N77" s="52">
        <f t="shared" ca="1" si="31"/>
        <v>111.5</v>
      </c>
      <c r="O77" s="52"/>
      <c r="P77" s="52">
        <f t="shared" ca="1" si="32"/>
        <v>111.5</v>
      </c>
      <c r="Q77" s="59">
        <f t="shared" ca="1" si="33"/>
        <v>1.0798206278026907</v>
      </c>
      <c r="R77" s="58"/>
      <c r="S77" s="52"/>
      <c r="T77" s="52">
        <v>98.3</v>
      </c>
      <c r="U77" s="52"/>
      <c r="V77" s="52">
        <f t="shared" ca="1" si="34"/>
        <v>98.3</v>
      </c>
      <c r="W77" s="52"/>
      <c r="X77" s="52">
        <f t="shared" ca="1" si="35"/>
        <v>98.3</v>
      </c>
      <c r="Y77" s="59">
        <f t="shared" ca="1" si="36"/>
        <v>1.0091556459816888</v>
      </c>
      <c r="Z77" s="58"/>
      <c r="AA77" s="52"/>
      <c r="AB77" s="52">
        <v>98.3</v>
      </c>
      <c r="AC77" s="52"/>
      <c r="AD77" s="52">
        <f t="shared" ca="1" si="37"/>
        <v>98.3</v>
      </c>
      <c r="AE77" s="52"/>
      <c r="AF77" s="52">
        <f t="shared" ca="1" si="38"/>
        <v>98.3</v>
      </c>
      <c r="AG77" s="59">
        <f t="shared" ca="1" si="39"/>
        <v>1.0091556459816888</v>
      </c>
      <c r="AH77" s="58"/>
      <c r="AI77" s="52"/>
      <c r="AJ77" s="52">
        <v>105.2</v>
      </c>
      <c r="AK77" s="52"/>
      <c r="AL77" s="52">
        <f t="shared" ca="1" si="50"/>
        <v>105.2</v>
      </c>
      <c r="AM77" s="52"/>
      <c r="AN77" s="52">
        <f t="shared" ca="1" si="51"/>
        <v>105.2</v>
      </c>
      <c r="AO77" s="59">
        <f t="shared" ca="1" si="52"/>
        <v>1.0446768060836502</v>
      </c>
      <c r="AP77" s="58"/>
      <c r="AQ77" s="52"/>
      <c r="AR77" s="52">
        <v>103.5</v>
      </c>
      <c r="AS77" s="52"/>
      <c r="AT77" s="52">
        <f t="shared" ca="1" si="53"/>
        <v>103.5</v>
      </c>
      <c r="AU77" s="52"/>
      <c r="AV77" s="52">
        <f t="shared" ca="1" si="54"/>
        <v>103.5</v>
      </c>
      <c r="AW77" s="59">
        <f t="shared" ca="1" si="55"/>
        <v>1.0067632850241546</v>
      </c>
      <c r="AY77" s="58">
        <f ca="1">H77</f>
        <v>110.2</v>
      </c>
      <c r="AZ77" s="59">
        <f t="shared" ca="1" si="47"/>
        <v>1.0744</v>
      </c>
      <c r="BA77" s="58">
        <f ca="1">0.7*P77+0.3*X77</f>
        <v>107.53999999999999</v>
      </c>
      <c r="BB77" s="70">
        <f t="shared" ca="1" si="40"/>
        <v>1.0604</v>
      </c>
      <c r="BC77" s="58">
        <f t="shared" ca="1" si="29"/>
        <v>107.315</v>
      </c>
      <c r="BD77" s="70">
        <f t="shared" ca="1" si="41"/>
        <v>1.0581</v>
      </c>
      <c r="BE77" s="58">
        <f t="shared" ca="1" si="30"/>
        <v>106.30000000000001</v>
      </c>
      <c r="BF77" s="70">
        <f t="shared" ca="1" si="42"/>
        <v>1.0336000000000001</v>
      </c>
      <c r="BG77" s="80">
        <f t="shared" ca="1" si="48"/>
        <v>103.5</v>
      </c>
      <c r="BH77" s="70">
        <f t="shared" ca="1" si="56"/>
        <v>1.0067999999999999</v>
      </c>
    </row>
    <row r="78" spans="1:60">
      <c r="A78" s="55">
        <v>2019</v>
      </c>
      <c r="B78" s="58"/>
      <c r="C78" s="52"/>
      <c r="D78" s="52">
        <v>115.1</v>
      </c>
      <c r="E78" s="52"/>
      <c r="F78" s="52">
        <f t="shared" ca="1" si="49"/>
        <v>115.1</v>
      </c>
      <c r="G78" s="52"/>
      <c r="H78" s="68">
        <f t="shared" ca="1" si="45"/>
        <v>115.1</v>
      </c>
      <c r="I78" s="59">
        <f t="shared" ref="I78:I79" ca="1" si="57">OFFSET($H$1,MATCH($A$1,$A$2:$A$79,0),0)/H78</f>
        <v>1.0286707211120765</v>
      </c>
      <c r="J78" s="58"/>
      <c r="K78" s="52"/>
      <c r="L78" s="52">
        <v>117.7</v>
      </c>
      <c r="M78" s="52"/>
      <c r="N78" s="52">
        <f t="shared" ca="1" si="31"/>
        <v>117.7</v>
      </c>
      <c r="O78" s="52"/>
      <c r="P78" s="52">
        <f t="shared" ref="P78:P79" ca="1" si="58">IF(AND(N78="",O78=""),"",IF(O78="",N78,OFFSET(N$1,MATCH(0,N:N,-1)-COUNT(N$3:N$100),0)*O78/OFFSET(O$1,MATCH(0,O:O,-1)-1,0)))</f>
        <v>117.7</v>
      </c>
      <c r="Q78" s="59">
        <f t="shared" ref="Q78:Q79" ca="1" si="59">OFFSET($P$1,MATCH($A$1,$A$2:$A$79,0),0)/P78</f>
        <v>1.0229396771452846</v>
      </c>
      <c r="R78" s="58"/>
      <c r="S78" s="52"/>
      <c r="T78" s="52">
        <v>98.8</v>
      </c>
      <c r="U78" s="52"/>
      <c r="V78" s="52">
        <f t="shared" ca="1" si="34"/>
        <v>98.8</v>
      </c>
      <c r="W78" s="52"/>
      <c r="X78" s="52">
        <f t="shared" ca="1" si="35"/>
        <v>98.8</v>
      </c>
      <c r="Y78" s="59">
        <f t="shared" ca="1" si="36"/>
        <v>1.0040485829959516</v>
      </c>
      <c r="Z78" s="58"/>
      <c r="AA78" s="52"/>
      <c r="AB78" s="52">
        <v>98.8</v>
      </c>
      <c r="AC78" s="52"/>
      <c r="AD78" s="52">
        <f t="shared" ref="AD78:AD79" ca="1" si="60">IF(AND(AB78="",AC78=""),"",IF(AC78="",AB78,OFFSET(AB$1,MATCH(0,AB:AB,-1)-COUNT(AB$3:AB$100),0)*AC78/OFFSET(AC$1,MATCH(0,AC:AC,-1)-1,0)))</f>
        <v>98.8</v>
      </c>
      <c r="AE78" s="52"/>
      <c r="AF78" s="52">
        <f t="shared" ref="AF78:AF79" ca="1" si="61">IF(AND(AD78="",AE78=""),"",IF(AE78="",AD78,OFFSET(AD$1,MATCH(0,AD:AD,-1)-COUNT(AD$3:AD$100),0)*AE78/OFFSET(AE$1,MATCH(0,AE:AE,-1)-1,0)))</f>
        <v>98.8</v>
      </c>
      <c r="AG78" s="59">
        <f t="shared" ref="AG78:AG79" ca="1" si="62">OFFSET($AF$1,MATCH($A$1,$A$2:$A$79,0),0)/AF78</f>
        <v>1.0040485829959516</v>
      </c>
      <c r="AH78" s="58"/>
      <c r="AI78" s="52"/>
      <c r="AJ78" s="52">
        <v>107.6</v>
      </c>
      <c r="AK78" s="52"/>
      <c r="AL78" s="52">
        <f t="shared" ref="AL78:AL79" ca="1" si="63">IF(AND(AJ78="",AK78=""),"",IF(AK78="",AJ78,OFFSET(AJ$1,MATCH(0,AJ:AJ,-1)-COUNT(AJ$3:AJ$100),0)*AK78/OFFSET(AK$1,MATCH(0,AK:AK,-1)-1,0)))</f>
        <v>107.6</v>
      </c>
      <c r="AM78" s="52"/>
      <c r="AN78" s="52">
        <f t="shared" ref="AN78:AN79" ca="1" si="64">IF(AND(AL78="",AM78=""),"",IF(AM78="",AL78,OFFSET(AL$1,MATCH(0,AL:AL,-1)-COUNT(AL$3:AL$100),0)*AM78/OFFSET(AM$1,MATCH(0,AM:AM,-1)-1,0)))</f>
        <v>107.6</v>
      </c>
      <c r="AO78" s="59">
        <f ca="1">OFFSET($AN$1,MATCH($A$1,$A$2:$A$79,0),0)/AN78</f>
        <v>1.021375464684015</v>
      </c>
      <c r="AP78" s="58"/>
      <c r="AQ78" s="52"/>
      <c r="AR78" s="52">
        <v>104.7</v>
      </c>
      <c r="AS78" s="52"/>
      <c r="AT78" s="52">
        <f t="shared" ca="1" si="53"/>
        <v>104.7</v>
      </c>
      <c r="AU78" s="52"/>
      <c r="AV78" s="52">
        <f t="shared" ca="1" si="54"/>
        <v>104.7</v>
      </c>
      <c r="AW78" s="59">
        <f t="shared" ca="1" si="55"/>
        <v>0.99522445081184341</v>
      </c>
      <c r="AY78" s="58">
        <f ca="1">H78</f>
        <v>115.1</v>
      </c>
      <c r="AZ78" s="59">
        <f t="shared" ca="1" si="47"/>
        <v>1.0286999999999999</v>
      </c>
      <c r="BA78" s="58">
        <f ca="1">0.7*P78+0.3*X78</f>
        <v>112.03</v>
      </c>
      <c r="BB78" s="70">
        <f t="shared" ca="1" si="40"/>
        <v>1.0179</v>
      </c>
      <c r="BC78" s="58">
        <f t="shared" ref="BC78:BC79" ca="1" si="65">0.5*P78+0.15*AF78+0.35*AN78</f>
        <v>111.33</v>
      </c>
      <c r="BD78" s="70">
        <f t="shared" ca="1" si="41"/>
        <v>1.0199</v>
      </c>
      <c r="BE78" s="58">
        <f t="shared" ref="BE78:BE79" ca="1" si="66">0.35*P78+AV78*0.65</f>
        <v>109.25</v>
      </c>
      <c r="BF78" s="70">
        <f t="shared" ca="1" si="42"/>
        <v>1.0057</v>
      </c>
      <c r="BG78" s="80">
        <f t="shared" ca="1" si="48"/>
        <v>104.7</v>
      </c>
      <c r="BH78" s="70">
        <f t="shared" ca="1" si="56"/>
        <v>0.99519999999999997</v>
      </c>
    </row>
    <row r="79" spans="1:60" ht="13.5" thickBot="1">
      <c r="A79" s="55">
        <v>2020</v>
      </c>
      <c r="B79" s="60"/>
      <c r="C79" s="61"/>
      <c r="D79" s="61">
        <v>118.4</v>
      </c>
      <c r="E79" s="61"/>
      <c r="F79" s="52">
        <f t="shared" ca="1" si="49"/>
        <v>118.4</v>
      </c>
      <c r="G79" s="61"/>
      <c r="H79" s="68">
        <f t="shared" ca="1" si="45"/>
        <v>118.4</v>
      </c>
      <c r="I79" s="59">
        <f t="shared" ca="1" si="57"/>
        <v>1</v>
      </c>
      <c r="J79" s="60"/>
      <c r="K79" s="61"/>
      <c r="L79" s="61">
        <v>120.4</v>
      </c>
      <c r="M79" s="61"/>
      <c r="N79" s="61">
        <f t="shared" ca="1" si="31"/>
        <v>120.4</v>
      </c>
      <c r="O79" s="61"/>
      <c r="P79" s="61">
        <f t="shared" ca="1" si="58"/>
        <v>120.4</v>
      </c>
      <c r="Q79" s="62">
        <f t="shared" ca="1" si="59"/>
        <v>1</v>
      </c>
      <c r="R79" s="60"/>
      <c r="S79" s="61"/>
      <c r="T79" s="61">
        <v>99.2</v>
      </c>
      <c r="U79" s="61"/>
      <c r="V79" s="61">
        <f t="shared" ca="1" si="34"/>
        <v>99.2</v>
      </c>
      <c r="W79" s="61"/>
      <c r="X79" s="61">
        <f t="shared" ca="1" si="35"/>
        <v>99.2</v>
      </c>
      <c r="Y79" s="62">
        <f t="shared" ca="1" si="36"/>
        <v>1</v>
      </c>
      <c r="Z79" s="60"/>
      <c r="AA79" s="61"/>
      <c r="AB79" s="61">
        <v>99.2</v>
      </c>
      <c r="AC79" s="61"/>
      <c r="AD79" s="61">
        <f t="shared" ca="1" si="60"/>
        <v>99.2</v>
      </c>
      <c r="AE79" s="61"/>
      <c r="AF79" s="61">
        <f t="shared" ca="1" si="61"/>
        <v>99.2</v>
      </c>
      <c r="AG79" s="62">
        <f t="shared" ca="1" si="62"/>
        <v>1</v>
      </c>
      <c r="AH79" s="60"/>
      <c r="AI79" s="61"/>
      <c r="AJ79" s="61">
        <v>109.9</v>
      </c>
      <c r="AK79" s="61"/>
      <c r="AL79" s="61">
        <f t="shared" ca="1" si="63"/>
        <v>109.9</v>
      </c>
      <c r="AM79" s="61"/>
      <c r="AN79" s="61">
        <f t="shared" ca="1" si="64"/>
        <v>109.9</v>
      </c>
      <c r="AO79" s="62">
        <f ca="1">OFFSET($AN$1,MATCH($A$1,$A$2:$A$79,0),0)/AN79</f>
        <v>1</v>
      </c>
      <c r="AP79" s="60"/>
      <c r="AQ79" s="61"/>
      <c r="AR79" s="61">
        <v>104.2</v>
      </c>
      <c r="AS79" s="61"/>
      <c r="AT79" s="61">
        <f t="shared" ca="1" si="53"/>
        <v>104.2</v>
      </c>
      <c r="AU79" s="61"/>
      <c r="AV79" s="61">
        <f t="shared" ca="1" si="54"/>
        <v>104.2</v>
      </c>
      <c r="AW79" s="62">
        <f t="shared" ca="1" si="55"/>
        <v>1</v>
      </c>
      <c r="AY79" s="58">
        <f ca="1">H79</f>
        <v>118.4</v>
      </c>
      <c r="AZ79" s="59">
        <f t="shared" ref="AZ79" ca="1" si="67">ROUND(OFFSET($AY$1,MATCH($A$1,$A$2:$A$79,0),0)/AY79,4)</f>
        <v>1</v>
      </c>
      <c r="BA79" s="60">
        <f ca="1">0.7*P79+0.3*X79</f>
        <v>114.03999999999999</v>
      </c>
      <c r="BB79" s="62">
        <f t="shared" ca="1" si="40"/>
        <v>1</v>
      </c>
      <c r="BC79" s="60">
        <f t="shared" ca="1" si="65"/>
        <v>113.54499999999999</v>
      </c>
      <c r="BD79" s="62">
        <f t="shared" ca="1" si="41"/>
        <v>1</v>
      </c>
      <c r="BE79" s="60">
        <f t="shared" ca="1" si="66"/>
        <v>109.87</v>
      </c>
      <c r="BF79" s="62">
        <f t="shared" ca="1" si="42"/>
        <v>1</v>
      </c>
      <c r="BG79" s="81">
        <f t="shared" ca="1" si="48"/>
        <v>104.2</v>
      </c>
      <c r="BH79" s="62">
        <f t="shared" ca="1" si="56"/>
        <v>1</v>
      </c>
    </row>
  </sheetData>
  <mergeCells count="6">
    <mergeCell ref="AP1:AW1"/>
    <mergeCell ref="B1:I1"/>
    <mergeCell ref="J1:Q1"/>
    <mergeCell ref="R1:Y1"/>
    <mergeCell ref="Z1:AG1"/>
    <mergeCell ref="AH1:AO1"/>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5"/>
  <dimension ref="A1:AG79"/>
  <sheetViews>
    <sheetView zoomScaleNormal="100" workbookViewId="0">
      <pane xSplit="1" ySplit="2" topLeftCell="B3" activePane="bottomRight" state="frozen"/>
      <selection activeCell="A8" sqref="A8"/>
      <selection pane="topRight" activeCell="A8" sqref="A8"/>
      <selection pane="bottomLeft" activeCell="A8" sqref="A8"/>
      <selection pane="bottomRight" activeCell="A8" sqref="A8"/>
    </sheetView>
  </sheetViews>
  <sheetFormatPr baseColWidth="10" defaultRowHeight="12.75"/>
  <sheetData>
    <row r="1" spans="1:33" ht="39.950000000000003" customHeight="1">
      <c r="A1" s="57">
        <v>2015</v>
      </c>
      <c r="B1" s="120" t="s">
        <v>151</v>
      </c>
      <c r="C1" s="121"/>
      <c r="D1" s="121"/>
      <c r="E1" s="121"/>
      <c r="F1" s="121"/>
      <c r="G1" s="121"/>
      <c r="H1" s="121"/>
      <c r="I1" s="122"/>
      <c r="J1" s="120" t="s">
        <v>153</v>
      </c>
      <c r="K1" s="121"/>
      <c r="L1" s="121"/>
      <c r="M1" s="121"/>
      <c r="N1" s="121"/>
      <c r="O1" s="121"/>
      <c r="P1" s="121"/>
      <c r="Q1" s="122"/>
      <c r="R1" s="120" t="s">
        <v>152</v>
      </c>
      <c r="S1" s="121"/>
      <c r="T1" s="121"/>
      <c r="U1" s="121"/>
      <c r="V1" s="121"/>
      <c r="W1" s="121"/>
      <c r="X1" s="121"/>
      <c r="Y1" s="121"/>
      <c r="Z1" s="117" t="s">
        <v>154</v>
      </c>
      <c r="AA1" s="118"/>
      <c r="AB1" s="118"/>
      <c r="AC1" s="118"/>
      <c r="AD1" s="118"/>
      <c r="AE1" s="118"/>
      <c r="AF1" s="118"/>
      <c r="AG1" s="119"/>
    </row>
    <row r="2" spans="1:33" ht="50.1" customHeight="1">
      <c r="A2" s="54" t="s">
        <v>143</v>
      </c>
      <c r="B2" s="56" t="s">
        <v>147</v>
      </c>
      <c r="C2" s="51" t="s">
        <v>148</v>
      </c>
      <c r="D2" s="51"/>
      <c r="E2" s="51" t="s">
        <v>149</v>
      </c>
      <c r="F2" s="51"/>
      <c r="G2" s="51" t="s">
        <v>150</v>
      </c>
      <c r="H2" s="51"/>
      <c r="I2" s="66"/>
      <c r="J2" s="56" t="s">
        <v>147</v>
      </c>
      <c r="K2" s="51" t="s">
        <v>148</v>
      </c>
      <c r="L2" s="51"/>
      <c r="M2" s="51" t="s">
        <v>149</v>
      </c>
      <c r="N2" s="51"/>
      <c r="O2" s="51" t="s">
        <v>150</v>
      </c>
      <c r="P2" s="51"/>
      <c r="Q2" s="66"/>
      <c r="R2" s="56" t="s">
        <v>147</v>
      </c>
      <c r="S2" s="51" t="s">
        <v>148</v>
      </c>
      <c r="T2" s="51"/>
      <c r="U2" s="51" t="s">
        <v>149</v>
      </c>
      <c r="V2" s="51"/>
      <c r="W2" s="51" t="s">
        <v>150</v>
      </c>
      <c r="X2" s="51"/>
      <c r="Y2" s="66"/>
      <c r="Z2" s="56" t="s">
        <v>147</v>
      </c>
      <c r="AA2" s="51" t="s">
        <v>148</v>
      </c>
      <c r="AB2" s="51"/>
      <c r="AC2" s="51" t="s">
        <v>149</v>
      </c>
      <c r="AD2" s="51"/>
      <c r="AE2" s="51" t="s">
        <v>150</v>
      </c>
      <c r="AF2" s="51"/>
      <c r="AG2" s="66"/>
    </row>
    <row r="3" spans="1:33">
      <c r="A3" s="55">
        <v>1944</v>
      </c>
      <c r="B3" s="58"/>
      <c r="C3" s="52"/>
      <c r="D3" s="52" t="str">
        <f t="shared" ref="D3:D66" ca="1" si="0">IF(AND(B3="",C3=""),"",IF(C3="",B3,OFFSET(B$1,MATCH(0,B:B,-1)-COUNT(B$3:B$100),0)*C3/OFFSET(C$1,MATCH(0,C:C,-1)-1,0)))</f>
        <v/>
      </c>
      <c r="E3" s="52"/>
      <c r="F3" s="52" t="str">
        <f t="shared" ref="F3:F66" ca="1" si="1">IF(AND(D3="",E3=""),"",IF(E3="",D3,OFFSET(D$1,MATCH(0,D:D,-1)-COUNT(D$3:D$100),0)*E3/OFFSET(E$1,MATCH(0,E:E,-1)-1,0)))</f>
        <v/>
      </c>
      <c r="G3" s="52" t="e">
        <f>#REF!</f>
        <v>#REF!</v>
      </c>
      <c r="H3" s="52" t="e">
        <f t="shared" ref="H3:H66" ca="1" si="2">IF(AND(F3="",G3=""),"",IF(G3="",F3,OFFSET(F$1,MATCH(0,F:F,-1)-COUNT(F$3:F$100),0)*G3/OFFSET(G$1,MATCH(0,G:G,-1)-1,0)))</f>
        <v>#REF!</v>
      </c>
      <c r="I3" s="59" t="e">
        <f ca="1">OFFSET($H$1,MATCH($A$1,$A$2:$A$74,0),0)/H3</f>
        <v>#REF!</v>
      </c>
      <c r="J3" s="85"/>
      <c r="K3" s="86"/>
      <c r="L3" s="86"/>
      <c r="M3" s="86"/>
      <c r="N3" s="86"/>
      <c r="O3" s="86"/>
      <c r="P3" s="86"/>
      <c r="Q3" s="87"/>
      <c r="R3" s="85"/>
      <c r="S3" s="86"/>
      <c r="T3" s="86"/>
      <c r="U3" s="86"/>
      <c r="V3" s="86"/>
      <c r="W3" s="86"/>
      <c r="X3" s="86"/>
      <c r="Y3" s="87"/>
      <c r="Z3" s="85"/>
      <c r="AA3" s="86"/>
      <c r="AB3" s="86"/>
      <c r="AC3" s="86"/>
      <c r="AD3" s="86"/>
      <c r="AE3" s="86"/>
      <c r="AF3" s="86"/>
      <c r="AG3" s="87"/>
    </row>
    <row r="4" spans="1:33">
      <c r="A4" s="55">
        <v>1945</v>
      </c>
      <c r="B4" s="58"/>
      <c r="C4" s="52"/>
      <c r="D4" s="52" t="str">
        <f t="shared" ca="1" si="0"/>
        <v/>
      </c>
      <c r="E4" s="52"/>
      <c r="F4" s="52" t="str">
        <f t="shared" ca="1" si="1"/>
        <v/>
      </c>
      <c r="G4" s="52" t="e">
        <f>#REF!</f>
        <v>#REF!</v>
      </c>
      <c r="H4" s="52" t="e">
        <f t="shared" ca="1" si="2"/>
        <v>#REF!</v>
      </c>
      <c r="I4" s="59" t="e">
        <f t="shared" ref="I4:I67" ca="1" si="3">OFFSET($H$1,MATCH($A$1,$A$2:$A$74,0),0)/H4</f>
        <v>#REF!</v>
      </c>
      <c r="J4" s="85"/>
      <c r="K4" s="86"/>
      <c r="L4" s="86"/>
      <c r="M4" s="86"/>
      <c r="N4" s="86"/>
      <c r="O4" s="86"/>
      <c r="P4" s="86"/>
      <c r="Q4" s="87"/>
      <c r="R4" s="85"/>
      <c r="S4" s="86"/>
      <c r="T4" s="86"/>
      <c r="U4" s="86"/>
      <c r="V4" s="86"/>
      <c r="W4" s="86"/>
      <c r="X4" s="86"/>
      <c r="Y4" s="87"/>
      <c r="Z4" s="85"/>
      <c r="AA4" s="86"/>
      <c r="AB4" s="86"/>
      <c r="AC4" s="86"/>
      <c r="AD4" s="86"/>
      <c r="AE4" s="86"/>
      <c r="AF4" s="86"/>
      <c r="AG4" s="87"/>
    </row>
    <row r="5" spans="1:33">
      <c r="A5" s="55">
        <v>1946</v>
      </c>
      <c r="B5" s="58"/>
      <c r="C5" s="52"/>
      <c r="D5" s="52" t="str">
        <f t="shared" ca="1" si="0"/>
        <v/>
      </c>
      <c r="E5" s="52"/>
      <c r="F5" s="52" t="str">
        <f t="shared" ca="1" si="1"/>
        <v/>
      </c>
      <c r="G5" s="52" t="e">
        <f>#REF!</f>
        <v>#REF!</v>
      </c>
      <c r="H5" s="52" t="e">
        <f t="shared" ca="1" si="2"/>
        <v>#REF!</v>
      </c>
      <c r="I5" s="59" t="e">
        <f t="shared" ca="1" si="3"/>
        <v>#REF!</v>
      </c>
      <c r="J5" s="85"/>
      <c r="K5" s="86"/>
      <c r="L5" s="86"/>
      <c r="M5" s="86"/>
      <c r="N5" s="86"/>
      <c r="O5" s="86"/>
      <c r="P5" s="86"/>
      <c r="Q5" s="87"/>
      <c r="R5" s="85"/>
      <c r="S5" s="86"/>
      <c r="T5" s="86"/>
      <c r="U5" s="86"/>
      <c r="V5" s="86"/>
      <c r="W5" s="86"/>
      <c r="X5" s="86"/>
      <c r="Y5" s="87"/>
      <c r="Z5" s="85"/>
      <c r="AA5" s="86"/>
      <c r="AB5" s="86"/>
      <c r="AC5" s="86"/>
      <c r="AD5" s="86"/>
      <c r="AE5" s="86"/>
      <c r="AF5" s="86"/>
      <c r="AG5" s="87"/>
    </row>
    <row r="6" spans="1:33">
      <c r="A6" s="55">
        <v>1947</v>
      </c>
      <c r="B6" s="58"/>
      <c r="C6" s="52"/>
      <c r="D6" s="52" t="str">
        <f t="shared" ca="1" si="0"/>
        <v/>
      </c>
      <c r="E6" s="52"/>
      <c r="F6" s="52" t="str">
        <f t="shared" ca="1" si="1"/>
        <v/>
      </c>
      <c r="G6" s="52" t="e">
        <f>#REF!</f>
        <v>#REF!</v>
      </c>
      <c r="H6" s="52" t="e">
        <f t="shared" ca="1" si="2"/>
        <v>#REF!</v>
      </c>
      <c r="I6" s="59" t="e">
        <f t="shared" ca="1" si="3"/>
        <v>#REF!</v>
      </c>
      <c r="J6" s="85"/>
      <c r="K6" s="86"/>
      <c r="L6" s="86"/>
      <c r="M6" s="86"/>
      <c r="N6" s="86"/>
      <c r="O6" s="86"/>
      <c r="P6" s="86"/>
      <c r="Q6" s="87"/>
      <c r="R6" s="85"/>
      <c r="S6" s="86"/>
      <c r="T6" s="86"/>
      <c r="U6" s="86"/>
      <c r="V6" s="86"/>
      <c r="W6" s="86"/>
      <c r="X6" s="86"/>
      <c r="Y6" s="87"/>
      <c r="Z6" s="85"/>
      <c r="AA6" s="86"/>
      <c r="AB6" s="86"/>
      <c r="AC6" s="86"/>
      <c r="AD6" s="86"/>
      <c r="AE6" s="86"/>
      <c r="AF6" s="86"/>
      <c r="AG6" s="87"/>
    </row>
    <row r="7" spans="1:33">
      <c r="A7" s="55">
        <v>1948</v>
      </c>
      <c r="B7" s="58"/>
      <c r="C7" s="52"/>
      <c r="D7" s="52" t="str">
        <f t="shared" ca="1" si="0"/>
        <v/>
      </c>
      <c r="E7" s="52"/>
      <c r="F7" s="52" t="str">
        <f t="shared" ca="1" si="1"/>
        <v/>
      </c>
      <c r="G7" s="52" t="e">
        <f>#REF!</f>
        <v>#REF!</v>
      </c>
      <c r="H7" s="52" t="e">
        <f t="shared" ca="1" si="2"/>
        <v>#REF!</v>
      </c>
      <c r="I7" s="59" t="e">
        <f t="shared" ca="1" si="3"/>
        <v>#REF!</v>
      </c>
      <c r="J7" s="85"/>
      <c r="K7" s="86"/>
      <c r="L7" s="86"/>
      <c r="M7" s="86"/>
      <c r="N7" s="86"/>
      <c r="O7" s="86"/>
      <c r="P7" s="86"/>
      <c r="Q7" s="87"/>
      <c r="R7" s="85"/>
      <c r="S7" s="86"/>
      <c r="T7" s="86"/>
      <c r="U7" s="86"/>
      <c r="V7" s="86"/>
      <c r="W7" s="86"/>
      <c r="X7" s="86"/>
      <c r="Y7" s="87"/>
      <c r="Z7" s="85"/>
      <c r="AA7" s="86"/>
      <c r="AB7" s="86"/>
      <c r="AC7" s="86"/>
      <c r="AD7" s="86"/>
      <c r="AE7" s="86"/>
      <c r="AF7" s="86"/>
      <c r="AG7" s="87"/>
    </row>
    <row r="8" spans="1:33">
      <c r="A8" s="55">
        <v>1949</v>
      </c>
      <c r="B8" s="58"/>
      <c r="C8" s="52"/>
      <c r="D8" s="52" t="str">
        <f t="shared" ca="1" si="0"/>
        <v/>
      </c>
      <c r="E8" s="52"/>
      <c r="F8" s="52" t="str">
        <f t="shared" ca="1" si="1"/>
        <v/>
      </c>
      <c r="G8" s="52" t="e">
        <f>#REF!</f>
        <v>#REF!</v>
      </c>
      <c r="H8" s="52" t="e">
        <f t="shared" ca="1" si="2"/>
        <v>#REF!</v>
      </c>
      <c r="I8" s="59" t="e">
        <f t="shared" ca="1" si="3"/>
        <v>#REF!</v>
      </c>
      <c r="J8" s="58"/>
      <c r="K8" s="52"/>
      <c r="L8" s="52" t="str">
        <f t="shared" ref="L8:L66" ca="1" si="4">IF(AND(J8="",K8=""),"",IF(K8="",J8,OFFSET(J$1,MATCH(0,J:J,-1)-COUNT(J$3:J$100),0)*K8/OFFSET(K$1,MATCH(0,K:K,-1)-1,0)))</f>
        <v/>
      </c>
      <c r="M8" s="52"/>
      <c r="N8" s="52" t="str">
        <f t="shared" ref="N8:N66" ca="1" si="5">IF(AND(L8="",M8=""),"",IF(M8="",L8,OFFSET(L$1,MATCH(0,L:L,-1)-COUNT(L$3:L$100),0)*M8/OFFSET(M$1,MATCH(0,M:M,-1)-1,0)))</f>
        <v/>
      </c>
      <c r="O8" s="52" t="e">
        <f>#REF!</f>
        <v>#REF!</v>
      </c>
      <c r="P8" s="52" t="e">
        <f t="shared" ref="P8:P66" ca="1" si="6">IF(AND(N8="",O8=""),"",IF(O8="",N8,OFFSET(N$1,MATCH(0,N:N,-1)-COUNT(N$3:N$100),0)*O8/OFFSET(O$1,MATCH(0,O:O,-1)-1,0)))</f>
        <v>#REF!</v>
      </c>
      <c r="Q8" s="59" t="e">
        <f ca="1">OFFSET($P$1,MATCH($A$1,$A$2:$A$74,0),0)/P8</f>
        <v>#REF!</v>
      </c>
      <c r="R8" s="58"/>
      <c r="S8" s="52"/>
      <c r="T8" s="52" t="str">
        <f t="shared" ref="T8:T66" ca="1" si="7">IF(AND(R8="",S8=""),"",IF(S8="",R8,OFFSET(R$1,MATCH(0,R:R,-1)-COUNT(R$3:R$100),0)*S8/OFFSET(S$1,MATCH(0,S:S,-1)-1,0)))</f>
        <v/>
      </c>
      <c r="U8" s="52"/>
      <c r="V8" s="52" t="str">
        <f t="shared" ref="V8:V66" ca="1" si="8">IF(AND(T8="",U8=""),"",IF(U8="",T8,OFFSET(T$1,MATCH(0,T:T,-1)-COUNT(T$3:T$100),0)*U8/OFFSET(U$1,MATCH(0,U:U,-1)-1,0)))</f>
        <v/>
      </c>
      <c r="W8" s="52" t="e">
        <f>#REF!</f>
        <v>#REF!</v>
      </c>
      <c r="X8" s="52" t="e">
        <f t="shared" ref="X8:X66" ca="1" si="9">IF(AND(V8="",W8=""),"",IF(W8="",V8,OFFSET(V$1,MATCH(0,V:V,-1)-COUNT(V$3:V$100),0)*W8/OFFSET(W$1,MATCH(0,W:W,-1)-1,0)))</f>
        <v>#REF!</v>
      </c>
      <c r="Y8" s="59" t="e">
        <f ca="1">OFFSET($X$1,MATCH($A$1,$A$2:$A$74,0),0)/X8</f>
        <v>#REF!</v>
      </c>
      <c r="Z8" s="58"/>
      <c r="AA8" s="52"/>
      <c r="AB8" s="52" t="str">
        <f t="shared" ref="AB8:AB66" ca="1" si="10">IF(AND(Z8="",AA8=""),"",IF(AA8="",Z8,OFFSET(Z$1,MATCH(0,Z:Z,-1)-COUNT(Z$3:Z$100),0)*AA8/OFFSET(AA$1,MATCH(0,AA:AA,-1)-1,0)))</f>
        <v/>
      </c>
      <c r="AC8" s="52"/>
      <c r="AD8" s="52" t="str">
        <f t="shared" ref="AD8:AD66" ca="1" si="11">IF(AND(AB8="",AC8=""),"",IF(AC8="",AB8,OFFSET(AB$1,MATCH(0,AB:AB,-1)-COUNT(AB$3:AB$100),0)*AC8/OFFSET(AC$1,MATCH(0,AC:AC,-1)-1,0)))</f>
        <v/>
      </c>
      <c r="AE8" s="52" t="e">
        <f>#REF!</f>
        <v>#REF!</v>
      </c>
      <c r="AF8" s="52" t="e">
        <f t="shared" ref="AF8:AF66" ca="1" si="12">IF(AND(AD8="",AE8=""),"",IF(AE8="",AD8,OFFSET(AD$1,MATCH(0,AD:AD,-1)-COUNT(AD$3:AD$100),0)*AE8/OFFSET(AE$1,MATCH(0,AE:AE,-1)-1,0)))</f>
        <v>#REF!</v>
      </c>
      <c r="AG8" s="59" t="e">
        <f ca="1">OFFSET($AF$1,MATCH($A$1,$A$2:$A$74,0),0)/AF8</f>
        <v>#REF!</v>
      </c>
    </row>
    <row r="9" spans="1:33">
      <c r="A9" s="55">
        <v>1950</v>
      </c>
      <c r="B9" s="58"/>
      <c r="C9" s="52"/>
      <c r="D9" s="52" t="str">
        <f t="shared" ca="1" si="0"/>
        <v/>
      </c>
      <c r="E9" s="52"/>
      <c r="F9" s="52" t="str">
        <f t="shared" ca="1" si="1"/>
        <v/>
      </c>
      <c r="G9" s="52" t="e">
        <f>#REF!</f>
        <v>#REF!</v>
      </c>
      <c r="H9" s="52" t="e">
        <f t="shared" ca="1" si="2"/>
        <v>#REF!</v>
      </c>
      <c r="I9" s="59" t="e">
        <f t="shared" ca="1" si="3"/>
        <v>#REF!</v>
      </c>
      <c r="J9" s="58"/>
      <c r="K9" s="52"/>
      <c r="L9" s="52" t="str">
        <f t="shared" ca="1" si="4"/>
        <v/>
      </c>
      <c r="M9" s="52"/>
      <c r="N9" s="52" t="str">
        <f t="shared" ca="1" si="5"/>
        <v/>
      </c>
      <c r="O9" s="52" t="e">
        <f>#REF!</f>
        <v>#REF!</v>
      </c>
      <c r="P9" s="52" t="e">
        <f t="shared" ca="1" si="6"/>
        <v>#REF!</v>
      </c>
      <c r="Q9" s="59" t="e">
        <f t="shared" ref="Q9:Q72" ca="1" si="13">OFFSET($P$1,MATCH($A$1,$A$2:$A$74,0),0)/P9</f>
        <v>#REF!</v>
      </c>
      <c r="R9" s="58"/>
      <c r="S9" s="52"/>
      <c r="T9" s="52" t="str">
        <f t="shared" ca="1" si="7"/>
        <v/>
      </c>
      <c r="U9" s="52"/>
      <c r="V9" s="52" t="str">
        <f t="shared" ca="1" si="8"/>
        <v/>
      </c>
      <c r="W9" s="52" t="e">
        <f>#REF!</f>
        <v>#REF!</v>
      </c>
      <c r="X9" s="52" t="e">
        <f t="shared" ca="1" si="9"/>
        <v>#REF!</v>
      </c>
      <c r="Y9" s="59" t="e">
        <f t="shared" ref="Y9:Y72" ca="1" si="14">OFFSET($X$1,MATCH($A$1,$A$2:$A$74,0),0)/X9</f>
        <v>#REF!</v>
      </c>
      <c r="Z9" s="58"/>
      <c r="AA9" s="52"/>
      <c r="AB9" s="52" t="str">
        <f t="shared" ca="1" si="10"/>
        <v/>
      </c>
      <c r="AC9" s="52"/>
      <c r="AD9" s="52" t="str">
        <f t="shared" ca="1" si="11"/>
        <v/>
      </c>
      <c r="AE9" s="52" t="e">
        <f>#REF!</f>
        <v>#REF!</v>
      </c>
      <c r="AF9" s="52" t="e">
        <f t="shared" ca="1" si="12"/>
        <v>#REF!</v>
      </c>
      <c r="AG9" s="59" t="e">
        <f t="shared" ref="AG9:AG72" ca="1" si="15">OFFSET($AF$1,MATCH($A$1,$A$2:$A$74,0),0)/AF9</f>
        <v>#REF!</v>
      </c>
    </row>
    <row r="10" spans="1:33">
      <c r="A10" s="55">
        <v>1951</v>
      </c>
      <c r="B10" s="58"/>
      <c r="C10" s="52"/>
      <c r="D10" s="52" t="str">
        <f t="shared" ca="1" si="0"/>
        <v/>
      </c>
      <c r="E10" s="52"/>
      <c r="F10" s="52" t="str">
        <f t="shared" ca="1" si="1"/>
        <v/>
      </c>
      <c r="G10" s="52" t="e">
        <f>#REF!</f>
        <v>#REF!</v>
      </c>
      <c r="H10" s="52" t="e">
        <f t="shared" ca="1" si="2"/>
        <v>#REF!</v>
      </c>
      <c r="I10" s="59" t="e">
        <f t="shared" ca="1" si="3"/>
        <v>#REF!</v>
      </c>
      <c r="J10" s="58"/>
      <c r="K10" s="52"/>
      <c r="L10" s="52" t="str">
        <f t="shared" ca="1" si="4"/>
        <v/>
      </c>
      <c r="M10" s="52"/>
      <c r="N10" s="52" t="str">
        <f t="shared" ca="1" si="5"/>
        <v/>
      </c>
      <c r="O10" s="52" t="e">
        <f>#REF!</f>
        <v>#REF!</v>
      </c>
      <c r="P10" s="52" t="e">
        <f t="shared" ca="1" si="6"/>
        <v>#REF!</v>
      </c>
      <c r="Q10" s="59" t="e">
        <f t="shared" ca="1" si="13"/>
        <v>#REF!</v>
      </c>
      <c r="R10" s="58"/>
      <c r="S10" s="52"/>
      <c r="T10" s="52" t="str">
        <f t="shared" ca="1" si="7"/>
        <v/>
      </c>
      <c r="U10" s="52"/>
      <c r="V10" s="52" t="str">
        <f t="shared" ca="1" si="8"/>
        <v/>
      </c>
      <c r="W10" s="52" t="e">
        <f>#REF!</f>
        <v>#REF!</v>
      </c>
      <c r="X10" s="52" t="e">
        <f t="shared" ca="1" si="9"/>
        <v>#REF!</v>
      </c>
      <c r="Y10" s="59" t="e">
        <f t="shared" ca="1" si="14"/>
        <v>#REF!</v>
      </c>
      <c r="Z10" s="58"/>
      <c r="AA10" s="52"/>
      <c r="AB10" s="52" t="str">
        <f t="shared" ca="1" si="10"/>
        <v/>
      </c>
      <c r="AC10" s="52"/>
      <c r="AD10" s="52" t="str">
        <f t="shared" ca="1" si="11"/>
        <v/>
      </c>
      <c r="AE10" s="52" t="e">
        <f>#REF!</f>
        <v>#REF!</v>
      </c>
      <c r="AF10" s="52" t="e">
        <f t="shared" ca="1" si="12"/>
        <v>#REF!</v>
      </c>
      <c r="AG10" s="59" t="e">
        <f t="shared" ca="1" si="15"/>
        <v>#REF!</v>
      </c>
    </row>
    <row r="11" spans="1:33">
      <c r="A11" s="55">
        <v>1952</v>
      </c>
      <c r="B11" s="58"/>
      <c r="C11" s="52"/>
      <c r="D11" s="52" t="str">
        <f t="shared" ca="1" si="0"/>
        <v/>
      </c>
      <c r="E11" s="52"/>
      <c r="F11" s="52" t="str">
        <f t="shared" ca="1" si="1"/>
        <v/>
      </c>
      <c r="G11" s="52" t="e">
        <f>#REF!</f>
        <v>#REF!</v>
      </c>
      <c r="H11" s="52" t="e">
        <f t="shared" ca="1" si="2"/>
        <v>#REF!</v>
      </c>
      <c r="I11" s="59" t="e">
        <f t="shared" ca="1" si="3"/>
        <v>#REF!</v>
      </c>
      <c r="J11" s="58"/>
      <c r="K11" s="52"/>
      <c r="L11" s="52" t="str">
        <f t="shared" ca="1" si="4"/>
        <v/>
      </c>
      <c r="M11" s="52"/>
      <c r="N11" s="52" t="str">
        <f t="shared" ca="1" si="5"/>
        <v/>
      </c>
      <c r="O11" s="52" t="e">
        <f>#REF!</f>
        <v>#REF!</v>
      </c>
      <c r="P11" s="52" t="e">
        <f t="shared" ca="1" si="6"/>
        <v>#REF!</v>
      </c>
      <c r="Q11" s="59" t="e">
        <f t="shared" ca="1" si="13"/>
        <v>#REF!</v>
      </c>
      <c r="R11" s="58"/>
      <c r="S11" s="52"/>
      <c r="T11" s="52" t="str">
        <f t="shared" ca="1" si="7"/>
        <v/>
      </c>
      <c r="U11" s="52"/>
      <c r="V11" s="52" t="str">
        <f t="shared" ca="1" si="8"/>
        <v/>
      </c>
      <c r="W11" s="52" t="e">
        <f>#REF!</f>
        <v>#REF!</v>
      </c>
      <c r="X11" s="52" t="e">
        <f t="shared" ca="1" si="9"/>
        <v>#REF!</v>
      </c>
      <c r="Y11" s="59" t="e">
        <f t="shared" ca="1" si="14"/>
        <v>#REF!</v>
      </c>
      <c r="Z11" s="58"/>
      <c r="AA11" s="52"/>
      <c r="AB11" s="52" t="str">
        <f t="shared" ca="1" si="10"/>
        <v/>
      </c>
      <c r="AC11" s="52"/>
      <c r="AD11" s="52" t="str">
        <f t="shared" ca="1" si="11"/>
        <v/>
      </c>
      <c r="AE11" s="52" t="e">
        <f>#REF!</f>
        <v>#REF!</v>
      </c>
      <c r="AF11" s="52" t="e">
        <f t="shared" ca="1" si="12"/>
        <v>#REF!</v>
      </c>
      <c r="AG11" s="59" t="e">
        <f t="shared" ca="1" si="15"/>
        <v>#REF!</v>
      </c>
    </row>
    <row r="12" spans="1:33">
      <c r="A12" s="55">
        <v>1953</v>
      </c>
      <c r="B12" s="58"/>
      <c r="C12" s="52"/>
      <c r="D12" s="52" t="str">
        <f t="shared" ca="1" si="0"/>
        <v/>
      </c>
      <c r="E12" s="52"/>
      <c r="F12" s="52" t="str">
        <f t="shared" ca="1" si="1"/>
        <v/>
      </c>
      <c r="G12" s="52" t="e">
        <f>#REF!</f>
        <v>#REF!</v>
      </c>
      <c r="H12" s="52" t="e">
        <f t="shared" ca="1" si="2"/>
        <v>#REF!</v>
      </c>
      <c r="I12" s="59" t="e">
        <f t="shared" ca="1" si="3"/>
        <v>#REF!</v>
      </c>
      <c r="J12" s="58"/>
      <c r="K12" s="52"/>
      <c r="L12" s="52" t="str">
        <f t="shared" ca="1" si="4"/>
        <v/>
      </c>
      <c r="M12" s="52"/>
      <c r="N12" s="52" t="str">
        <f t="shared" ca="1" si="5"/>
        <v/>
      </c>
      <c r="O12" s="52" t="e">
        <f>#REF!</f>
        <v>#REF!</v>
      </c>
      <c r="P12" s="52" t="e">
        <f t="shared" ca="1" si="6"/>
        <v>#REF!</v>
      </c>
      <c r="Q12" s="59" t="e">
        <f t="shared" ca="1" si="13"/>
        <v>#REF!</v>
      </c>
      <c r="R12" s="58"/>
      <c r="S12" s="52"/>
      <c r="T12" s="52" t="str">
        <f t="shared" ca="1" si="7"/>
        <v/>
      </c>
      <c r="U12" s="52"/>
      <c r="V12" s="52" t="str">
        <f t="shared" ca="1" si="8"/>
        <v/>
      </c>
      <c r="W12" s="52" t="e">
        <f>#REF!</f>
        <v>#REF!</v>
      </c>
      <c r="X12" s="52" t="e">
        <f t="shared" ca="1" si="9"/>
        <v>#REF!</v>
      </c>
      <c r="Y12" s="59" t="e">
        <f t="shared" ca="1" si="14"/>
        <v>#REF!</v>
      </c>
      <c r="Z12" s="58"/>
      <c r="AA12" s="52"/>
      <c r="AB12" s="52" t="str">
        <f t="shared" ca="1" si="10"/>
        <v/>
      </c>
      <c r="AC12" s="52"/>
      <c r="AD12" s="52" t="str">
        <f t="shared" ca="1" si="11"/>
        <v/>
      </c>
      <c r="AE12" s="52" t="e">
        <f>#REF!</f>
        <v>#REF!</v>
      </c>
      <c r="AF12" s="52" t="e">
        <f t="shared" ca="1" si="12"/>
        <v>#REF!</v>
      </c>
      <c r="AG12" s="59" t="e">
        <f t="shared" ca="1" si="15"/>
        <v>#REF!</v>
      </c>
    </row>
    <row r="13" spans="1:33">
      <c r="A13" s="55">
        <v>1954</v>
      </c>
      <c r="B13" s="58"/>
      <c r="C13" s="52"/>
      <c r="D13" s="52" t="str">
        <f t="shared" ca="1" si="0"/>
        <v/>
      </c>
      <c r="E13" s="52"/>
      <c r="F13" s="52" t="str">
        <f t="shared" ca="1" si="1"/>
        <v/>
      </c>
      <c r="G13" s="52" t="e">
        <f>#REF!</f>
        <v>#REF!</v>
      </c>
      <c r="H13" s="52" t="e">
        <f t="shared" ca="1" si="2"/>
        <v>#REF!</v>
      </c>
      <c r="I13" s="59" t="e">
        <f t="shared" ca="1" si="3"/>
        <v>#REF!</v>
      </c>
      <c r="J13" s="58"/>
      <c r="K13" s="52"/>
      <c r="L13" s="52" t="str">
        <f t="shared" ca="1" si="4"/>
        <v/>
      </c>
      <c r="M13" s="52"/>
      <c r="N13" s="52" t="str">
        <f t="shared" ca="1" si="5"/>
        <v/>
      </c>
      <c r="O13" s="52" t="e">
        <f>#REF!</f>
        <v>#REF!</v>
      </c>
      <c r="P13" s="52" t="e">
        <f t="shared" ca="1" si="6"/>
        <v>#REF!</v>
      </c>
      <c r="Q13" s="59" t="e">
        <f t="shared" ca="1" si="13"/>
        <v>#REF!</v>
      </c>
      <c r="R13" s="58"/>
      <c r="S13" s="52"/>
      <c r="T13" s="52" t="str">
        <f t="shared" ca="1" si="7"/>
        <v/>
      </c>
      <c r="U13" s="52"/>
      <c r="V13" s="52" t="str">
        <f t="shared" ca="1" si="8"/>
        <v/>
      </c>
      <c r="W13" s="52" t="e">
        <f>#REF!</f>
        <v>#REF!</v>
      </c>
      <c r="X13" s="52" t="e">
        <f t="shared" ca="1" si="9"/>
        <v>#REF!</v>
      </c>
      <c r="Y13" s="59" t="e">
        <f t="shared" ca="1" si="14"/>
        <v>#REF!</v>
      </c>
      <c r="Z13" s="58"/>
      <c r="AA13" s="52"/>
      <c r="AB13" s="52" t="str">
        <f t="shared" ca="1" si="10"/>
        <v/>
      </c>
      <c r="AC13" s="52"/>
      <c r="AD13" s="52" t="str">
        <f t="shared" ca="1" si="11"/>
        <v/>
      </c>
      <c r="AE13" s="52" t="e">
        <f>#REF!</f>
        <v>#REF!</v>
      </c>
      <c r="AF13" s="52" t="e">
        <f t="shared" ca="1" si="12"/>
        <v>#REF!</v>
      </c>
      <c r="AG13" s="59" t="e">
        <f t="shared" ca="1" si="15"/>
        <v>#REF!</v>
      </c>
    </row>
    <row r="14" spans="1:33">
      <c r="A14" s="55">
        <v>1955</v>
      </c>
      <c r="B14" s="58"/>
      <c r="C14" s="52"/>
      <c r="D14" s="52" t="str">
        <f t="shared" ca="1" si="0"/>
        <v/>
      </c>
      <c r="E14" s="52"/>
      <c r="F14" s="52" t="str">
        <f t="shared" ca="1" si="1"/>
        <v/>
      </c>
      <c r="G14" s="52" t="e">
        <f>#REF!</f>
        <v>#REF!</v>
      </c>
      <c r="H14" s="52" t="e">
        <f t="shared" ca="1" si="2"/>
        <v>#REF!</v>
      </c>
      <c r="I14" s="59" t="e">
        <f t="shared" ca="1" si="3"/>
        <v>#REF!</v>
      </c>
      <c r="J14" s="58"/>
      <c r="K14" s="52"/>
      <c r="L14" s="52" t="str">
        <f t="shared" ca="1" si="4"/>
        <v/>
      </c>
      <c r="M14" s="52"/>
      <c r="N14" s="52" t="str">
        <f t="shared" ca="1" si="5"/>
        <v/>
      </c>
      <c r="O14" s="52" t="e">
        <f>#REF!</f>
        <v>#REF!</v>
      </c>
      <c r="P14" s="52" t="e">
        <f t="shared" ca="1" si="6"/>
        <v>#REF!</v>
      </c>
      <c r="Q14" s="59" t="e">
        <f t="shared" ca="1" si="13"/>
        <v>#REF!</v>
      </c>
      <c r="R14" s="58"/>
      <c r="S14" s="52"/>
      <c r="T14" s="52" t="str">
        <f t="shared" ca="1" si="7"/>
        <v/>
      </c>
      <c r="U14" s="52"/>
      <c r="V14" s="52" t="str">
        <f t="shared" ca="1" si="8"/>
        <v/>
      </c>
      <c r="W14" s="52" t="e">
        <f>#REF!</f>
        <v>#REF!</v>
      </c>
      <c r="X14" s="52" t="e">
        <f t="shared" ca="1" si="9"/>
        <v>#REF!</v>
      </c>
      <c r="Y14" s="59" t="e">
        <f t="shared" ca="1" si="14"/>
        <v>#REF!</v>
      </c>
      <c r="Z14" s="58"/>
      <c r="AA14" s="52"/>
      <c r="AB14" s="52" t="str">
        <f t="shared" ca="1" si="10"/>
        <v/>
      </c>
      <c r="AC14" s="52"/>
      <c r="AD14" s="52" t="str">
        <f t="shared" ca="1" si="11"/>
        <v/>
      </c>
      <c r="AE14" s="52" t="e">
        <f>#REF!</f>
        <v>#REF!</v>
      </c>
      <c r="AF14" s="52" t="e">
        <f t="shared" ca="1" si="12"/>
        <v>#REF!</v>
      </c>
      <c r="AG14" s="59" t="e">
        <f t="shared" ca="1" si="15"/>
        <v>#REF!</v>
      </c>
    </row>
    <row r="15" spans="1:33">
      <c r="A15" s="55">
        <v>1956</v>
      </c>
      <c r="B15" s="58"/>
      <c r="C15" s="52"/>
      <c r="D15" s="52" t="str">
        <f t="shared" ca="1" si="0"/>
        <v/>
      </c>
      <c r="E15" s="52"/>
      <c r="F15" s="52" t="str">
        <f t="shared" ca="1" si="1"/>
        <v/>
      </c>
      <c r="G15" s="52" t="e">
        <f>#REF!</f>
        <v>#REF!</v>
      </c>
      <c r="H15" s="52" t="e">
        <f t="shared" ca="1" si="2"/>
        <v>#REF!</v>
      </c>
      <c r="I15" s="59" t="e">
        <f t="shared" ca="1" si="3"/>
        <v>#REF!</v>
      </c>
      <c r="J15" s="58"/>
      <c r="K15" s="52"/>
      <c r="L15" s="52" t="str">
        <f t="shared" ca="1" si="4"/>
        <v/>
      </c>
      <c r="M15" s="52"/>
      <c r="N15" s="52" t="str">
        <f t="shared" ca="1" si="5"/>
        <v/>
      </c>
      <c r="O15" s="52" t="e">
        <f>#REF!</f>
        <v>#REF!</v>
      </c>
      <c r="P15" s="52" t="e">
        <f t="shared" ca="1" si="6"/>
        <v>#REF!</v>
      </c>
      <c r="Q15" s="59" t="e">
        <f t="shared" ca="1" si="13"/>
        <v>#REF!</v>
      </c>
      <c r="R15" s="58"/>
      <c r="S15" s="52"/>
      <c r="T15" s="52" t="str">
        <f t="shared" ca="1" si="7"/>
        <v/>
      </c>
      <c r="U15" s="52"/>
      <c r="V15" s="52" t="str">
        <f t="shared" ca="1" si="8"/>
        <v/>
      </c>
      <c r="W15" s="52" t="e">
        <f>#REF!</f>
        <v>#REF!</v>
      </c>
      <c r="X15" s="52" t="e">
        <f t="shared" ca="1" si="9"/>
        <v>#REF!</v>
      </c>
      <c r="Y15" s="59" t="e">
        <f t="shared" ca="1" si="14"/>
        <v>#REF!</v>
      </c>
      <c r="Z15" s="58"/>
      <c r="AA15" s="52"/>
      <c r="AB15" s="52" t="str">
        <f t="shared" ca="1" si="10"/>
        <v/>
      </c>
      <c r="AC15" s="52"/>
      <c r="AD15" s="52" t="str">
        <f t="shared" ca="1" si="11"/>
        <v/>
      </c>
      <c r="AE15" s="52" t="e">
        <f>#REF!</f>
        <v>#REF!</v>
      </c>
      <c r="AF15" s="52" t="e">
        <f t="shared" ca="1" si="12"/>
        <v>#REF!</v>
      </c>
      <c r="AG15" s="59" t="e">
        <f t="shared" ca="1" si="15"/>
        <v>#REF!</v>
      </c>
    </row>
    <row r="16" spans="1:33">
      <c r="A16" s="55">
        <v>1957</v>
      </c>
      <c r="B16" s="58"/>
      <c r="C16" s="52"/>
      <c r="D16" s="52" t="str">
        <f t="shared" ca="1" si="0"/>
        <v/>
      </c>
      <c r="E16" s="52"/>
      <c r="F16" s="52" t="str">
        <f t="shared" ca="1" si="1"/>
        <v/>
      </c>
      <c r="G16" s="52" t="e">
        <f>#REF!</f>
        <v>#REF!</v>
      </c>
      <c r="H16" s="52" t="e">
        <f t="shared" ca="1" si="2"/>
        <v>#REF!</v>
      </c>
      <c r="I16" s="59" t="e">
        <f t="shared" ca="1" si="3"/>
        <v>#REF!</v>
      </c>
      <c r="J16" s="58"/>
      <c r="K16" s="52"/>
      <c r="L16" s="52" t="str">
        <f t="shared" ca="1" si="4"/>
        <v/>
      </c>
      <c r="M16" s="52"/>
      <c r="N16" s="52" t="str">
        <f t="shared" ca="1" si="5"/>
        <v/>
      </c>
      <c r="O16" s="52" t="e">
        <f>#REF!</f>
        <v>#REF!</v>
      </c>
      <c r="P16" s="52" t="e">
        <f t="shared" ca="1" si="6"/>
        <v>#REF!</v>
      </c>
      <c r="Q16" s="59" t="e">
        <f t="shared" ca="1" si="13"/>
        <v>#REF!</v>
      </c>
      <c r="R16" s="58"/>
      <c r="S16" s="52"/>
      <c r="T16" s="52" t="str">
        <f t="shared" ca="1" si="7"/>
        <v/>
      </c>
      <c r="U16" s="52"/>
      <c r="V16" s="52" t="str">
        <f t="shared" ca="1" si="8"/>
        <v/>
      </c>
      <c r="W16" s="52" t="e">
        <f>#REF!</f>
        <v>#REF!</v>
      </c>
      <c r="X16" s="52" t="e">
        <f t="shared" ca="1" si="9"/>
        <v>#REF!</v>
      </c>
      <c r="Y16" s="59" t="e">
        <f t="shared" ca="1" si="14"/>
        <v>#REF!</v>
      </c>
      <c r="Z16" s="58"/>
      <c r="AA16" s="52"/>
      <c r="AB16" s="52" t="str">
        <f t="shared" ca="1" si="10"/>
        <v/>
      </c>
      <c r="AC16" s="52"/>
      <c r="AD16" s="52" t="str">
        <f t="shared" ca="1" si="11"/>
        <v/>
      </c>
      <c r="AE16" s="52" t="e">
        <f>#REF!</f>
        <v>#REF!</v>
      </c>
      <c r="AF16" s="52" t="e">
        <f t="shared" ca="1" si="12"/>
        <v>#REF!</v>
      </c>
      <c r="AG16" s="59" t="e">
        <f t="shared" ca="1" si="15"/>
        <v>#REF!</v>
      </c>
    </row>
    <row r="17" spans="1:33">
      <c r="A17" s="55">
        <v>1958</v>
      </c>
      <c r="B17" s="58"/>
      <c r="C17" s="52"/>
      <c r="D17" s="52" t="str">
        <f t="shared" ca="1" si="0"/>
        <v/>
      </c>
      <c r="E17" s="52"/>
      <c r="F17" s="52" t="str">
        <f t="shared" ca="1" si="1"/>
        <v/>
      </c>
      <c r="G17" s="52" t="e">
        <f>#REF!</f>
        <v>#REF!</v>
      </c>
      <c r="H17" s="52" t="e">
        <f t="shared" ca="1" si="2"/>
        <v>#REF!</v>
      </c>
      <c r="I17" s="59" t="e">
        <f t="shared" ca="1" si="3"/>
        <v>#REF!</v>
      </c>
      <c r="J17" s="58"/>
      <c r="K17" s="52"/>
      <c r="L17" s="52" t="str">
        <f t="shared" ca="1" si="4"/>
        <v/>
      </c>
      <c r="M17" s="52"/>
      <c r="N17" s="52" t="str">
        <f t="shared" ca="1" si="5"/>
        <v/>
      </c>
      <c r="O17" s="52" t="e">
        <f>#REF!</f>
        <v>#REF!</v>
      </c>
      <c r="P17" s="52" t="e">
        <f t="shared" ca="1" si="6"/>
        <v>#REF!</v>
      </c>
      <c r="Q17" s="59" t="e">
        <f t="shared" ca="1" si="13"/>
        <v>#REF!</v>
      </c>
      <c r="R17" s="58"/>
      <c r="S17" s="52"/>
      <c r="T17" s="52" t="str">
        <f t="shared" ca="1" si="7"/>
        <v/>
      </c>
      <c r="U17" s="52"/>
      <c r="V17" s="52" t="str">
        <f t="shared" ca="1" si="8"/>
        <v/>
      </c>
      <c r="W17" s="52" t="e">
        <f>#REF!</f>
        <v>#REF!</v>
      </c>
      <c r="X17" s="52" t="e">
        <f t="shared" ca="1" si="9"/>
        <v>#REF!</v>
      </c>
      <c r="Y17" s="59" t="e">
        <f t="shared" ca="1" si="14"/>
        <v>#REF!</v>
      </c>
      <c r="Z17" s="58"/>
      <c r="AA17" s="52"/>
      <c r="AB17" s="52" t="str">
        <f t="shared" ca="1" si="10"/>
        <v/>
      </c>
      <c r="AC17" s="52"/>
      <c r="AD17" s="52" t="str">
        <f t="shared" ca="1" si="11"/>
        <v/>
      </c>
      <c r="AE17" s="52" t="e">
        <f>#REF!</f>
        <v>#REF!</v>
      </c>
      <c r="AF17" s="52" t="e">
        <f t="shared" ca="1" si="12"/>
        <v>#REF!</v>
      </c>
      <c r="AG17" s="59" t="e">
        <f t="shared" ca="1" si="15"/>
        <v>#REF!</v>
      </c>
    </row>
    <row r="18" spans="1:33">
      <c r="A18" s="55">
        <v>1959</v>
      </c>
      <c r="B18" s="58"/>
      <c r="C18" s="52"/>
      <c r="D18" s="52" t="str">
        <f t="shared" ca="1" si="0"/>
        <v/>
      </c>
      <c r="E18" s="52"/>
      <c r="F18" s="52" t="str">
        <f t="shared" ca="1" si="1"/>
        <v/>
      </c>
      <c r="G18" s="52" t="e">
        <f>#REF!</f>
        <v>#REF!</v>
      </c>
      <c r="H18" s="52" t="e">
        <f t="shared" ca="1" si="2"/>
        <v>#REF!</v>
      </c>
      <c r="I18" s="59" t="e">
        <f t="shared" ca="1" si="3"/>
        <v>#REF!</v>
      </c>
      <c r="J18" s="58"/>
      <c r="K18" s="52"/>
      <c r="L18" s="52" t="str">
        <f t="shared" ca="1" si="4"/>
        <v/>
      </c>
      <c r="M18" s="52"/>
      <c r="N18" s="52" t="str">
        <f t="shared" ca="1" si="5"/>
        <v/>
      </c>
      <c r="O18" s="52" t="e">
        <f>#REF!</f>
        <v>#REF!</v>
      </c>
      <c r="P18" s="52" t="e">
        <f t="shared" ca="1" si="6"/>
        <v>#REF!</v>
      </c>
      <c r="Q18" s="59" t="e">
        <f t="shared" ca="1" si="13"/>
        <v>#REF!</v>
      </c>
      <c r="R18" s="58"/>
      <c r="S18" s="52"/>
      <c r="T18" s="52" t="str">
        <f t="shared" ca="1" si="7"/>
        <v/>
      </c>
      <c r="U18" s="52"/>
      <c r="V18" s="52" t="str">
        <f t="shared" ca="1" si="8"/>
        <v/>
      </c>
      <c r="W18" s="52" t="e">
        <f>#REF!</f>
        <v>#REF!</v>
      </c>
      <c r="X18" s="52" t="e">
        <f t="shared" ca="1" si="9"/>
        <v>#REF!</v>
      </c>
      <c r="Y18" s="59" t="e">
        <f t="shared" ca="1" si="14"/>
        <v>#REF!</v>
      </c>
      <c r="Z18" s="58"/>
      <c r="AA18" s="52"/>
      <c r="AB18" s="52" t="str">
        <f t="shared" ca="1" si="10"/>
        <v/>
      </c>
      <c r="AC18" s="52"/>
      <c r="AD18" s="52" t="str">
        <f t="shared" ca="1" si="11"/>
        <v/>
      </c>
      <c r="AE18" s="52" t="e">
        <f>#REF!</f>
        <v>#REF!</v>
      </c>
      <c r="AF18" s="52" t="e">
        <f t="shared" ca="1" si="12"/>
        <v>#REF!</v>
      </c>
      <c r="AG18" s="59" t="e">
        <f t="shared" ca="1" si="15"/>
        <v>#REF!</v>
      </c>
    </row>
    <row r="19" spans="1:33">
      <c r="A19" s="55">
        <v>1960</v>
      </c>
      <c r="B19" s="58"/>
      <c r="C19" s="52"/>
      <c r="D19" s="52" t="str">
        <f t="shared" ca="1" si="0"/>
        <v/>
      </c>
      <c r="E19" s="52"/>
      <c r="F19" s="52" t="str">
        <f t="shared" ca="1" si="1"/>
        <v/>
      </c>
      <c r="G19" s="52" t="e">
        <f>#REF!</f>
        <v>#REF!</v>
      </c>
      <c r="H19" s="52" t="e">
        <f t="shared" ca="1" si="2"/>
        <v>#REF!</v>
      </c>
      <c r="I19" s="59" t="e">
        <f t="shared" ca="1" si="3"/>
        <v>#REF!</v>
      </c>
      <c r="J19" s="58"/>
      <c r="K19" s="52"/>
      <c r="L19" s="52" t="str">
        <f t="shared" ca="1" si="4"/>
        <v/>
      </c>
      <c r="M19" s="52"/>
      <c r="N19" s="52" t="str">
        <f t="shared" ca="1" si="5"/>
        <v/>
      </c>
      <c r="O19" s="52" t="e">
        <f>#REF!</f>
        <v>#REF!</v>
      </c>
      <c r="P19" s="52" t="e">
        <f t="shared" ca="1" si="6"/>
        <v>#REF!</v>
      </c>
      <c r="Q19" s="59" t="e">
        <f t="shared" ca="1" si="13"/>
        <v>#REF!</v>
      </c>
      <c r="R19" s="58"/>
      <c r="S19" s="52"/>
      <c r="T19" s="52" t="str">
        <f t="shared" ca="1" si="7"/>
        <v/>
      </c>
      <c r="U19" s="52"/>
      <c r="V19" s="52" t="str">
        <f t="shared" ca="1" si="8"/>
        <v/>
      </c>
      <c r="W19" s="52" t="e">
        <f>#REF!</f>
        <v>#REF!</v>
      </c>
      <c r="X19" s="52" t="e">
        <f t="shared" ca="1" si="9"/>
        <v>#REF!</v>
      </c>
      <c r="Y19" s="59" t="e">
        <f t="shared" ca="1" si="14"/>
        <v>#REF!</v>
      </c>
      <c r="Z19" s="58"/>
      <c r="AA19" s="52"/>
      <c r="AB19" s="52" t="str">
        <f t="shared" ca="1" si="10"/>
        <v/>
      </c>
      <c r="AC19" s="52"/>
      <c r="AD19" s="52" t="str">
        <f t="shared" ca="1" si="11"/>
        <v/>
      </c>
      <c r="AE19" s="52" t="e">
        <f>#REF!</f>
        <v>#REF!</v>
      </c>
      <c r="AF19" s="52" t="e">
        <f t="shared" ca="1" si="12"/>
        <v>#REF!</v>
      </c>
      <c r="AG19" s="59" t="e">
        <f t="shared" ca="1" si="15"/>
        <v>#REF!</v>
      </c>
    </row>
    <row r="20" spans="1:33">
      <c r="A20" s="55">
        <v>1961</v>
      </c>
      <c r="B20" s="58"/>
      <c r="C20" s="52"/>
      <c r="D20" s="52" t="str">
        <f t="shared" ca="1" si="0"/>
        <v/>
      </c>
      <c r="E20" s="52"/>
      <c r="F20" s="52" t="str">
        <f t="shared" ca="1" si="1"/>
        <v/>
      </c>
      <c r="G20" s="52" t="e">
        <f>#REF!</f>
        <v>#REF!</v>
      </c>
      <c r="H20" s="52" t="e">
        <f t="shared" ca="1" si="2"/>
        <v>#REF!</v>
      </c>
      <c r="I20" s="59" t="e">
        <f t="shared" ca="1" si="3"/>
        <v>#REF!</v>
      </c>
      <c r="J20" s="58"/>
      <c r="K20" s="52"/>
      <c r="L20" s="52" t="str">
        <f t="shared" ca="1" si="4"/>
        <v/>
      </c>
      <c r="M20" s="52"/>
      <c r="N20" s="52" t="str">
        <f t="shared" ca="1" si="5"/>
        <v/>
      </c>
      <c r="O20" s="52" t="e">
        <f>#REF!</f>
        <v>#REF!</v>
      </c>
      <c r="P20" s="52" t="e">
        <f t="shared" ca="1" si="6"/>
        <v>#REF!</v>
      </c>
      <c r="Q20" s="59" t="e">
        <f t="shared" ca="1" si="13"/>
        <v>#REF!</v>
      </c>
      <c r="R20" s="58"/>
      <c r="S20" s="52"/>
      <c r="T20" s="52" t="str">
        <f t="shared" ca="1" si="7"/>
        <v/>
      </c>
      <c r="U20" s="52"/>
      <c r="V20" s="52" t="str">
        <f t="shared" ca="1" si="8"/>
        <v/>
      </c>
      <c r="W20" s="52" t="e">
        <f>#REF!</f>
        <v>#REF!</v>
      </c>
      <c r="X20" s="52" t="e">
        <f t="shared" ca="1" si="9"/>
        <v>#REF!</v>
      </c>
      <c r="Y20" s="59" t="e">
        <f t="shared" ca="1" si="14"/>
        <v>#REF!</v>
      </c>
      <c r="Z20" s="58"/>
      <c r="AA20" s="52"/>
      <c r="AB20" s="52" t="str">
        <f t="shared" ca="1" si="10"/>
        <v/>
      </c>
      <c r="AC20" s="52"/>
      <c r="AD20" s="52" t="str">
        <f t="shared" ca="1" si="11"/>
        <v/>
      </c>
      <c r="AE20" s="52" t="e">
        <f>#REF!</f>
        <v>#REF!</v>
      </c>
      <c r="AF20" s="52" t="e">
        <f t="shared" ca="1" si="12"/>
        <v>#REF!</v>
      </c>
      <c r="AG20" s="59" t="e">
        <f t="shared" ca="1" si="15"/>
        <v>#REF!</v>
      </c>
    </row>
    <row r="21" spans="1:33">
      <c r="A21" s="55">
        <v>1962</v>
      </c>
      <c r="B21" s="58"/>
      <c r="C21" s="52"/>
      <c r="D21" s="52" t="str">
        <f t="shared" ca="1" si="0"/>
        <v/>
      </c>
      <c r="E21" s="52"/>
      <c r="F21" s="52" t="str">
        <f t="shared" ca="1" si="1"/>
        <v/>
      </c>
      <c r="G21" s="52" t="e">
        <f>#REF!</f>
        <v>#REF!</v>
      </c>
      <c r="H21" s="52" t="e">
        <f t="shared" ca="1" si="2"/>
        <v>#REF!</v>
      </c>
      <c r="I21" s="59" t="e">
        <f t="shared" ca="1" si="3"/>
        <v>#REF!</v>
      </c>
      <c r="J21" s="58"/>
      <c r="K21" s="52"/>
      <c r="L21" s="52" t="str">
        <f t="shared" ca="1" si="4"/>
        <v/>
      </c>
      <c r="M21" s="52"/>
      <c r="N21" s="52" t="str">
        <f t="shared" ca="1" si="5"/>
        <v/>
      </c>
      <c r="O21" s="52" t="e">
        <f>#REF!</f>
        <v>#REF!</v>
      </c>
      <c r="P21" s="52" t="e">
        <f t="shared" ca="1" si="6"/>
        <v>#REF!</v>
      </c>
      <c r="Q21" s="59" t="e">
        <f t="shared" ca="1" si="13"/>
        <v>#REF!</v>
      </c>
      <c r="R21" s="58"/>
      <c r="S21" s="52"/>
      <c r="T21" s="52" t="str">
        <f t="shared" ca="1" si="7"/>
        <v/>
      </c>
      <c r="U21" s="52"/>
      <c r="V21" s="52" t="str">
        <f t="shared" ca="1" si="8"/>
        <v/>
      </c>
      <c r="W21" s="52" t="e">
        <f>#REF!</f>
        <v>#REF!</v>
      </c>
      <c r="X21" s="52" t="e">
        <f t="shared" ca="1" si="9"/>
        <v>#REF!</v>
      </c>
      <c r="Y21" s="59" t="e">
        <f t="shared" ca="1" si="14"/>
        <v>#REF!</v>
      </c>
      <c r="Z21" s="58"/>
      <c r="AA21" s="52"/>
      <c r="AB21" s="52" t="str">
        <f t="shared" ca="1" si="10"/>
        <v/>
      </c>
      <c r="AC21" s="52"/>
      <c r="AD21" s="52" t="str">
        <f t="shared" ca="1" si="11"/>
        <v/>
      </c>
      <c r="AE21" s="52" t="e">
        <f>#REF!</f>
        <v>#REF!</v>
      </c>
      <c r="AF21" s="52" t="e">
        <f t="shared" ca="1" si="12"/>
        <v>#REF!</v>
      </c>
      <c r="AG21" s="59" t="e">
        <f t="shared" ca="1" si="15"/>
        <v>#REF!</v>
      </c>
    </row>
    <row r="22" spans="1:33">
      <c r="A22" s="55">
        <v>1963</v>
      </c>
      <c r="B22" s="58"/>
      <c r="C22" s="52"/>
      <c r="D22" s="52" t="str">
        <f t="shared" ca="1" si="0"/>
        <v/>
      </c>
      <c r="E22" s="52"/>
      <c r="F22" s="52" t="str">
        <f t="shared" ca="1" si="1"/>
        <v/>
      </c>
      <c r="G22" s="52" t="e">
        <f>#REF!</f>
        <v>#REF!</v>
      </c>
      <c r="H22" s="52" t="e">
        <f t="shared" ca="1" si="2"/>
        <v>#REF!</v>
      </c>
      <c r="I22" s="59" t="e">
        <f t="shared" ca="1" si="3"/>
        <v>#REF!</v>
      </c>
      <c r="J22" s="58"/>
      <c r="K22" s="52"/>
      <c r="L22" s="52" t="str">
        <f t="shared" ca="1" si="4"/>
        <v/>
      </c>
      <c r="M22" s="52"/>
      <c r="N22" s="52" t="str">
        <f t="shared" ca="1" si="5"/>
        <v/>
      </c>
      <c r="O22" s="52" t="e">
        <f>#REF!</f>
        <v>#REF!</v>
      </c>
      <c r="P22" s="52" t="e">
        <f t="shared" ca="1" si="6"/>
        <v>#REF!</v>
      </c>
      <c r="Q22" s="59" t="e">
        <f t="shared" ca="1" si="13"/>
        <v>#REF!</v>
      </c>
      <c r="R22" s="58"/>
      <c r="S22" s="52"/>
      <c r="T22" s="52" t="str">
        <f t="shared" ca="1" si="7"/>
        <v/>
      </c>
      <c r="U22" s="52"/>
      <c r="V22" s="52" t="str">
        <f t="shared" ca="1" si="8"/>
        <v/>
      </c>
      <c r="W22" s="52" t="e">
        <f>#REF!</f>
        <v>#REF!</v>
      </c>
      <c r="X22" s="52" t="e">
        <f t="shared" ca="1" si="9"/>
        <v>#REF!</v>
      </c>
      <c r="Y22" s="59" t="e">
        <f t="shared" ca="1" si="14"/>
        <v>#REF!</v>
      </c>
      <c r="Z22" s="58"/>
      <c r="AA22" s="52"/>
      <c r="AB22" s="52" t="str">
        <f t="shared" ca="1" si="10"/>
        <v/>
      </c>
      <c r="AC22" s="52"/>
      <c r="AD22" s="52" t="str">
        <f t="shared" ca="1" si="11"/>
        <v/>
      </c>
      <c r="AE22" s="52" t="e">
        <f>#REF!</f>
        <v>#REF!</v>
      </c>
      <c r="AF22" s="52" t="e">
        <f t="shared" ca="1" si="12"/>
        <v>#REF!</v>
      </c>
      <c r="AG22" s="59" t="e">
        <f t="shared" ca="1" si="15"/>
        <v>#REF!</v>
      </c>
    </row>
    <row r="23" spans="1:33">
      <c r="A23" s="55">
        <v>1964</v>
      </c>
      <c r="B23" s="58"/>
      <c r="C23" s="52"/>
      <c r="D23" s="52" t="str">
        <f t="shared" ca="1" si="0"/>
        <v/>
      </c>
      <c r="E23" s="52"/>
      <c r="F23" s="52" t="str">
        <f t="shared" ca="1" si="1"/>
        <v/>
      </c>
      <c r="G23" s="52" t="e">
        <f>#REF!</f>
        <v>#REF!</v>
      </c>
      <c r="H23" s="52" t="e">
        <f t="shared" ca="1" si="2"/>
        <v>#REF!</v>
      </c>
      <c r="I23" s="59" t="e">
        <f t="shared" ca="1" si="3"/>
        <v>#REF!</v>
      </c>
      <c r="J23" s="58"/>
      <c r="K23" s="52"/>
      <c r="L23" s="52" t="str">
        <f t="shared" ca="1" si="4"/>
        <v/>
      </c>
      <c r="M23" s="52"/>
      <c r="N23" s="52" t="str">
        <f t="shared" ca="1" si="5"/>
        <v/>
      </c>
      <c r="O23" s="52" t="e">
        <f>#REF!</f>
        <v>#REF!</v>
      </c>
      <c r="P23" s="52" t="e">
        <f t="shared" ca="1" si="6"/>
        <v>#REF!</v>
      </c>
      <c r="Q23" s="59" t="e">
        <f t="shared" ca="1" si="13"/>
        <v>#REF!</v>
      </c>
      <c r="R23" s="58"/>
      <c r="S23" s="52"/>
      <c r="T23" s="52" t="str">
        <f t="shared" ca="1" si="7"/>
        <v/>
      </c>
      <c r="U23" s="52"/>
      <c r="V23" s="52" t="str">
        <f t="shared" ca="1" si="8"/>
        <v/>
      </c>
      <c r="W23" s="52" t="e">
        <f>#REF!</f>
        <v>#REF!</v>
      </c>
      <c r="X23" s="52" t="e">
        <f t="shared" ca="1" si="9"/>
        <v>#REF!</v>
      </c>
      <c r="Y23" s="59" t="e">
        <f t="shared" ca="1" si="14"/>
        <v>#REF!</v>
      </c>
      <c r="Z23" s="58"/>
      <c r="AA23" s="52"/>
      <c r="AB23" s="52" t="str">
        <f t="shared" ca="1" si="10"/>
        <v/>
      </c>
      <c r="AC23" s="52"/>
      <c r="AD23" s="52" t="str">
        <f t="shared" ca="1" si="11"/>
        <v/>
      </c>
      <c r="AE23" s="52" t="e">
        <f>#REF!</f>
        <v>#REF!</v>
      </c>
      <c r="AF23" s="52" t="e">
        <f t="shared" ca="1" si="12"/>
        <v>#REF!</v>
      </c>
      <c r="AG23" s="59" t="e">
        <f t="shared" ca="1" si="15"/>
        <v>#REF!</v>
      </c>
    </row>
    <row r="24" spans="1:33">
      <c r="A24" s="55">
        <v>1965</v>
      </c>
      <c r="B24" s="58"/>
      <c r="C24" s="52"/>
      <c r="D24" s="52" t="str">
        <f t="shared" ca="1" si="0"/>
        <v/>
      </c>
      <c r="E24" s="52"/>
      <c r="F24" s="52" t="str">
        <f t="shared" ca="1" si="1"/>
        <v/>
      </c>
      <c r="G24" s="52" t="e">
        <f>#REF!</f>
        <v>#REF!</v>
      </c>
      <c r="H24" s="52" t="e">
        <f t="shared" ca="1" si="2"/>
        <v>#REF!</v>
      </c>
      <c r="I24" s="59" t="e">
        <f t="shared" ca="1" si="3"/>
        <v>#REF!</v>
      </c>
      <c r="J24" s="58"/>
      <c r="K24" s="52"/>
      <c r="L24" s="52" t="str">
        <f t="shared" ca="1" si="4"/>
        <v/>
      </c>
      <c r="M24" s="52"/>
      <c r="N24" s="52" t="str">
        <f t="shared" ca="1" si="5"/>
        <v/>
      </c>
      <c r="O24" s="52" t="e">
        <f>#REF!</f>
        <v>#REF!</v>
      </c>
      <c r="P24" s="52" t="e">
        <f t="shared" ca="1" si="6"/>
        <v>#REF!</v>
      </c>
      <c r="Q24" s="59" t="e">
        <f t="shared" ca="1" si="13"/>
        <v>#REF!</v>
      </c>
      <c r="R24" s="58"/>
      <c r="S24" s="52"/>
      <c r="T24" s="52" t="str">
        <f t="shared" ca="1" si="7"/>
        <v/>
      </c>
      <c r="U24" s="52"/>
      <c r="V24" s="52" t="str">
        <f t="shared" ca="1" si="8"/>
        <v/>
      </c>
      <c r="W24" s="52" t="e">
        <f>#REF!</f>
        <v>#REF!</v>
      </c>
      <c r="X24" s="52" t="e">
        <f t="shared" ca="1" si="9"/>
        <v>#REF!</v>
      </c>
      <c r="Y24" s="59" t="e">
        <f t="shared" ca="1" si="14"/>
        <v>#REF!</v>
      </c>
      <c r="Z24" s="58"/>
      <c r="AA24" s="52"/>
      <c r="AB24" s="52" t="str">
        <f t="shared" ca="1" si="10"/>
        <v/>
      </c>
      <c r="AC24" s="52"/>
      <c r="AD24" s="52" t="str">
        <f t="shared" ca="1" si="11"/>
        <v/>
      </c>
      <c r="AE24" s="52" t="e">
        <f>#REF!</f>
        <v>#REF!</v>
      </c>
      <c r="AF24" s="52" t="e">
        <f t="shared" ca="1" si="12"/>
        <v>#REF!</v>
      </c>
      <c r="AG24" s="59" t="e">
        <f t="shared" ca="1" si="15"/>
        <v>#REF!</v>
      </c>
    </row>
    <row r="25" spans="1:33">
      <c r="A25" s="55">
        <v>1966</v>
      </c>
      <c r="B25" s="58"/>
      <c r="C25" s="52"/>
      <c r="D25" s="52" t="str">
        <f t="shared" ca="1" si="0"/>
        <v/>
      </c>
      <c r="E25" s="52"/>
      <c r="F25" s="52" t="str">
        <f t="shared" ca="1" si="1"/>
        <v/>
      </c>
      <c r="G25" s="52" t="e">
        <f>#REF!</f>
        <v>#REF!</v>
      </c>
      <c r="H25" s="52" t="e">
        <f t="shared" ca="1" si="2"/>
        <v>#REF!</v>
      </c>
      <c r="I25" s="59" t="e">
        <f t="shared" ca="1" si="3"/>
        <v>#REF!</v>
      </c>
      <c r="J25" s="58"/>
      <c r="K25" s="52"/>
      <c r="L25" s="52" t="str">
        <f t="shared" ca="1" si="4"/>
        <v/>
      </c>
      <c r="M25" s="52"/>
      <c r="N25" s="52" t="str">
        <f t="shared" ca="1" si="5"/>
        <v/>
      </c>
      <c r="O25" s="52" t="e">
        <f>#REF!</f>
        <v>#REF!</v>
      </c>
      <c r="P25" s="52" t="e">
        <f t="shared" ca="1" si="6"/>
        <v>#REF!</v>
      </c>
      <c r="Q25" s="59" t="e">
        <f t="shared" ca="1" si="13"/>
        <v>#REF!</v>
      </c>
      <c r="R25" s="58"/>
      <c r="S25" s="52"/>
      <c r="T25" s="52" t="str">
        <f t="shared" ca="1" si="7"/>
        <v/>
      </c>
      <c r="U25" s="52"/>
      <c r="V25" s="52" t="str">
        <f t="shared" ca="1" si="8"/>
        <v/>
      </c>
      <c r="W25" s="52" t="e">
        <f>#REF!</f>
        <v>#REF!</v>
      </c>
      <c r="X25" s="52" t="e">
        <f t="shared" ca="1" si="9"/>
        <v>#REF!</v>
      </c>
      <c r="Y25" s="59" t="e">
        <f t="shared" ca="1" si="14"/>
        <v>#REF!</v>
      </c>
      <c r="Z25" s="58"/>
      <c r="AA25" s="52"/>
      <c r="AB25" s="52" t="str">
        <f t="shared" ca="1" si="10"/>
        <v/>
      </c>
      <c r="AC25" s="52"/>
      <c r="AD25" s="52" t="str">
        <f t="shared" ca="1" si="11"/>
        <v/>
      </c>
      <c r="AE25" s="52" t="e">
        <f>#REF!</f>
        <v>#REF!</v>
      </c>
      <c r="AF25" s="52" t="e">
        <f t="shared" ca="1" si="12"/>
        <v>#REF!</v>
      </c>
      <c r="AG25" s="59" t="e">
        <f t="shared" ca="1" si="15"/>
        <v>#REF!</v>
      </c>
    </row>
    <row r="26" spans="1:33">
      <c r="A26" s="55">
        <v>1967</v>
      </c>
      <c r="B26" s="58"/>
      <c r="C26" s="52"/>
      <c r="D26" s="52" t="str">
        <f t="shared" ca="1" si="0"/>
        <v/>
      </c>
      <c r="E26" s="52"/>
      <c r="F26" s="52" t="str">
        <f t="shared" ca="1" si="1"/>
        <v/>
      </c>
      <c r="G26" s="52" t="e">
        <f>#REF!</f>
        <v>#REF!</v>
      </c>
      <c r="H26" s="52" t="e">
        <f t="shared" ca="1" si="2"/>
        <v>#REF!</v>
      </c>
      <c r="I26" s="59" t="e">
        <f t="shared" ca="1" si="3"/>
        <v>#REF!</v>
      </c>
      <c r="J26" s="58"/>
      <c r="K26" s="52"/>
      <c r="L26" s="52" t="str">
        <f t="shared" ca="1" si="4"/>
        <v/>
      </c>
      <c r="M26" s="52"/>
      <c r="N26" s="52" t="str">
        <f t="shared" ca="1" si="5"/>
        <v/>
      </c>
      <c r="O26" s="52" t="e">
        <f>#REF!</f>
        <v>#REF!</v>
      </c>
      <c r="P26" s="52" t="e">
        <f t="shared" ca="1" si="6"/>
        <v>#REF!</v>
      </c>
      <c r="Q26" s="59" t="e">
        <f t="shared" ca="1" si="13"/>
        <v>#REF!</v>
      </c>
      <c r="R26" s="58"/>
      <c r="S26" s="52"/>
      <c r="T26" s="52" t="str">
        <f t="shared" ca="1" si="7"/>
        <v/>
      </c>
      <c r="U26" s="52"/>
      <c r="V26" s="52" t="str">
        <f t="shared" ca="1" si="8"/>
        <v/>
      </c>
      <c r="W26" s="52" t="e">
        <f>#REF!</f>
        <v>#REF!</v>
      </c>
      <c r="X26" s="52" t="e">
        <f t="shared" ca="1" si="9"/>
        <v>#REF!</v>
      </c>
      <c r="Y26" s="59" t="e">
        <f t="shared" ca="1" si="14"/>
        <v>#REF!</v>
      </c>
      <c r="Z26" s="58"/>
      <c r="AA26" s="52"/>
      <c r="AB26" s="52" t="str">
        <f t="shared" ca="1" si="10"/>
        <v/>
      </c>
      <c r="AC26" s="52"/>
      <c r="AD26" s="52" t="str">
        <f t="shared" ca="1" si="11"/>
        <v/>
      </c>
      <c r="AE26" s="52" t="e">
        <f>#REF!</f>
        <v>#REF!</v>
      </c>
      <c r="AF26" s="52" t="e">
        <f t="shared" ca="1" si="12"/>
        <v>#REF!</v>
      </c>
      <c r="AG26" s="59" t="e">
        <f t="shared" ca="1" si="15"/>
        <v>#REF!</v>
      </c>
    </row>
    <row r="27" spans="1:33">
      <c r="A27" s="55">
        <v>1968</v>
      </c>
      <c r="B27" s="58"/>
      <c r="C27" s="52"/>
      <c r="D27" s="52" t="str">
        <f t="shared" ca="1" si="0"/>
        <v/>
      </c>
      <c r="E27" s="52"/>
      <c r="F27" s="52" t="str">
        <f t="shared" ca="1" si="1"/>
        <v/>
      </c>
      <c r="G27" s="52" t="e">
        <f>#REF!</f>
        <v>#REF!</v>
      </c>
      <c r="H27" s="52" t="e">
        <f t="shared" ca="1" si="2"/>
        <v>#REF!</v>
      </c>
      <c r="I27" s="59" t="e">
        <f t="shared" ca="1" si="3"/>
        <v>#REF!</v>
      </c>
      <c r="J27" s="58"/>
      <c r="K27" s="52"/>
      <c r="L27" s="52" t="str">
        <f t="shared" ca="1" si="4"/>
        <v/>
      </c>
      <c r="M27" s="52"/>
      <c r="N27" s="52" t="str">
        <f t="shared" ca="1" si="5"/>
        <v/>
      </c>
      <c r="O27" s="52" t="e">
        <f>#REF!</f>
        <v>#REF!</v>
      </c>
      <c r="P27" s="52" t="e">
        <f t="shared" ca="1" si="6"/>
        <v>#REF!</v>
      </c>
      <c r="Q27" s="59" t="e">
        <f t="shared" ca="1" si="13"/>
        <v>#REF!</v>
      </c>
      <c r="R27" s="58"/>
      <c r="S27" s="52"/>
      <c r="T27" s="52" t="str">
        <f t="shared" ca="1" si="7"/>
        <v/>
      </c>
      <c r="U27" s="52"/>
      <c r="V27" s="52" t="str">
        <f t="shared" ca="1" si="8"/>
        <v/>
      </c>
      <c r="W27" s="52" t="e">
        <f>#REF!</f>
        <v>#REF!</v>
      </c>
      <c r="X27" s="52" t="e">
        <f t="shared" ca="1" si="9"/>
        <v>#REF!</v>
      </c>
      <c r="Y27" s="59" t="e">
        <f t="shared" ca="1" si="14"/>
        <v>#REF!</v>
      </c>
      <c r="Z27" s="58"/>
      <c r="AA27" s="52"/>
      <c r="AB27" s="52" t="str">
        <f t="shared" ca="1" si="10"/>
        <v/>
      </c>
      <c r="AC27" s="52"/>
      <c r="AD27" s="52" t="str">
        <f t="shared" ca="1" si="11"/>
        <v/>
      </c>
      <c r="AE27" s="52" t="e">
        <f>#REF!</f>
        <v>#REF!</v>
      </c>
      <c r="AF27" s="52" t="e">
        <f t="shared" ca="1" si="12"/>
        <v>#REF!</v>
      </c>
      <c r="AG27" s="59" t="e">
        <f t="shared" ca="1" si="15"/>
        <v>#REF!</v>
      </c>
    </row>
    <row r="28" spans="1:33">
      <c r="A28" s="55">
        <v>1969</v>
      </c>
      <c r="B28" s="58"/>
      <c r="C28" s="52"/>
      <c r="D28" s="52" t="str">
        <f t="shared" ca="1" si="0"/>
        <v/>
      </c>
      <c r="E28" s="52"/>
      <c r="F28" s="52" t="str">
        <f t="shared" ca="1" si="1"/>
        <v/>
      </c>
      <c r="G28" s="52" t="e">
        <f>#REF!</f>
        <v>#REF!</v>
      </c>
      <c r="H28" s="52" t="e">
        <f t="shared" ca="1" si="2"/>
        <v>#REF!</v>
      </c>
      <c r="I28" s="59" t="e">
        <f t="shared" ca="1" si="3"/>
        <v>#REF!</v>
      </c>
      <c r="J28" s="58"/>
      <c r="K28" s="52"/>
      <c r="L28" s="52" t="str">
        <f t="shared" ca="1" si="4"/>
        <v/>
      </c>
      <c r="M28" s="52"/>
      <c r="N28" s="52" t="str">
        <f t="shared" ca="1" si="5"/>
        <v/>
      </c>
      <c r="O28" s="52" t="e">
        <f>#REF!</f>
        <v>#REF!</v>
      </c>
      <c r="P28" s="52" t="e">
        <f t="shared" ca="1" si="6"/>
        <v>#REF!</v>
      </c>
      <c r="Q28" s="59" t="e">
        <f t="shared" ca="1" si="13"/>
        <v>#REF!</v>
      </c>
      <c r="R28" s="58"/>
      <c r="S28" s="52"/>
      <c r="T28" s="52" t="str">
        <f t="shared" ca="1" si="7"/>
        <v/>
      </c>
      <c r="U28" s="52"/>
      <c r="V28" s="52" t="str">
        <f t="shared" ca="1" si="8"/>
        <v/>
      </c>
      <c r="W28" s="52" t="e">
        <f>#REF!</f>
        <v>#REF!</v>
      </c>
      <c r="X28" s="52" t="e">
        <f t="shared" ca="1" si="9"/>
        <v>#REF!</v>
      </c>
      <c r="Y28" s="59" t="e">
        <f t="shared" ca="1" si="14"/>
        <v>#REF!</v>
      </c>
      <c r="Z28" s="58"/>
      <c r="AA28" s="52"/>
      <c r="AB28" s="52" t="str">
        <f t="shared" ca="1" si="10"/>
        <v/>
      </c>
      <c r="AC28" s="52"/>
      <c r="AD28" s="52" t="str">
        <f t="shared" ca="1" si="11"/>
        <v/>
      </c>
      <c r="AE28" s="52" t="e">
        <f>#REF!</f>
        <v>#REF!</v>
      </c>
      <c r="AF28" s="52" t="e">
        <f t="shared" ca="1" si="12"/>
        <v>#REF!</v>
      </c>
      <c r="AG28" s="59" t="e">
        <f t="shared" ca="1" si="15"/>
        <v>#REF!</v>
      </c>
    </row>
    <row r="29" spans="1:33">
      <c r="A29" s="55">
        <v>1970</v>
      </c>
      <c r="B29" s="58"/>
      <c r="C29" s="52"/>
      <c r="D29" s="52" t="str">
        <f t="shared" ca="1" si="0"/>
        <v/>
      </c>
      <c r="E29" s="52"/>
      <c r="F29" s="52" t="str">
        <f t="shared" ca="1" si="1"/>
        <v/>
      </c>
      <c r="G29" s="52" t="e">
        <f>#REF!</f>
        <v>#REF!</v>
      </c>
      <c r="H29" s="52" t="e">
        <f t="shared" ca="1" si="2"/>
        <v>#REF!</v>
      </c>
      <c r="I29" s="59" t="e">
        <f t="shared" ca="1" si="3"/>
        <v>#REF!</v>
      </c>
      <c r="J29" s="58"/>
      <c r="K29" s="52"/>
      <c r="L29" s="52" t="str">
        <f t="shared" ca="1" si="4"/>
        <v/>
      </c>
      <c r="M29" s="52"/>
      <c r="N29" s="52" t="str">
        <f t="shared" ca="1" si="5"/>
        <v/>
      </c>
      <c r="O29" s="52" t="e">
        <f>#REF!</f>
        <v>#REF!</v>
      </c>
      <c r="P29" s="52" t="e">
        <f t="shared" ca="1" si="6"/>
        <v>#REF!</v>
      </c>
      <c r="Q29" s="59" t="e">
        <f t="shared" ca="1" si="13"/>
        <v>#REF!</v>
      </c>
      <c r="R29" s="58"/>
      <c r="S29" s="52"/>
      <c r="T29" s="52" t="str">
        <f t="shared" ca="1" si="7"/>
        <v/>
      </c>
      <c r="U29" s="52"/>
      <c r="V29" s="52" t="str">
        <f t="shared" ca="1" si="8"/>
        <v/>
      </c>
      <c r="W29" s="52" t="e">
        <f>#REF!</f>
        <v>#REF!</v>
      </c>
      <c r="X29" s="52" t="e">
        <f t="shared" ca="1" si="9"/>
        <v>#REF!</v>
      </c>
      <c r="Y29" s="59" t="e">
        <f t="shared" ca="1" si="14"/>
        <v>#REF!</v>
      </c>
      <c r="Z29" s="58"/>
      <c r="AA29" s="52"/>
      <c r="AB29" s="52" t="str">
        <f t="shared" ca="1" si="10"/>
        <v/>
      </c>
      <c r="AC29" s="52"/>
      <c r="AD29" s="52" t="str">
        <f t="shared" ca="1" si="11"/>
        <v/>
      </c>
      <c r="AE29" s="52" t="e">
        <f>#REF!</f>
        <v>#REF!</v>
      </c>
      <c r="AF29" s="52" t="e">
        <f t="shared" ca="1" si="12"/>
        <v>#REF!</v>
      </c>
      <c r="AG29" s="59" t="e">
        <f t="shared" ca="1" si="15"/>
        <v>#REF!</v>
      </c>
    </row>
    <row r="30" spans="1:33">
      <c r="A30" s="55">
        <v>1971</v>
      </c>
      <c r="B30" s="58"/>
      <c r="C30" s="52"/>
      <c r="D30" s="52" t="str">
        <f t="shared" ca="1" si="0"/>
        <v/>
      </c>
      <c r="E30" s="52"/>
      <c r="F30" s="52" t="str">
        <f t="shared" ca="1" si="1"/>
        <v/>
      </c>
      <c r="G30" s="52" t="e">
        <f>#REF!</f>
        <v>#REF!</v>
      </c>
      <c r="H30" s="52" t="e">
        <f t="shared" ca="1" si="2"/>
        <v>#REF!</v>
      </c>
      <c r="I30" s="59" t="e">
        <f t="shared" ca="1" si="3"/>
        <v>#REF!</v>
      </c>
      <c r="J30" s="58"/>
      <c r="K30" s="52"/>
      <c r="L30" s="52" t="str">
        <f t="shared" ca="1" si="4"/>
        <v/>
      </c>
      <c r="M30" s="52"/>
      <c r="N30" s="52" t="str">
        <f t="shared" ca="1" si="5"/>
        <v/>
      </c>
      <c r="O30" s="52" t="e">
        <f>#REF!</f>
        <v>#REF!</v>
      </c>
      <c r="P30" s="52" t="e">
        <f t="shared" ca="1" si="6"/>
        <v>#REF!</v>
      </c>
      <c r="Q30" s="59" t="e">
        <f t="shared" ca="1" si="13"/>
        <v>#REF!</v>
      </c>
      <c r="R30" s="58"/>
      <c r="S30" s="52"/>
      <c r="T30" s="52" t="str">
        <f t="shared" ca="1" si="7"/>
        <v/>
      </c>
      <c r="U30" s="52"/>
      <c r="V30" s="52" t="str">
        <f t="shared" ca="1" si="8"/>
        <v/>
      </c>
      <c r="W30" s="52" t="e">
        <f>#REF!</f>
        <v>#REF!</v>
      </c>
      <c r="X30" s="52" t="e">
        <f t="shared" ca="1" si="9"/>
        <v>#REF!</v>
      </c>
      <c r="Y30" s="59" t="e">
        <f t="shared" ca="1" si="14"/>
        <v>#REF!</v>
      </c>
      <c r="Z30" s="58"/>
      <c r="AA30" s="52"/>
      <c r="AB30" s="52" t="str">
        <f t="shared" ca="1" si="10"/>
        <v/>
      </c>
      <c r="AC30" s="52"/>
      <c r="AD30" s="52" t="str">
        <f t="shared" ca="1" si="11"/>
        <v/>
      </c>
      <c r="AE30" s="52" t="e">
        <f>#REF!</f>
        <v>#REF!</v>
      </c>
      <c r="AF30" s="52" t="e">
        <f t="shared" ca="1" si="12"/>
        <v>#REF!</v>
      </c>
      <c r="AG30" s="59" t="e">
        <f t="shared" ca="1" si="15"/>
        <v>#REF!</v>
      </c>
    </row>
    <row r="31" spans="1:33">
      <c r="A31" s="55">
        <v>1972</v>
      </c>
      <c r="B31" s="58"/>
      <c r="C31" s="52"/>
      <c r="D31" s="52" t="str">
        <f t="shared" ca="1" si="0"/>
        <v/>
      </c>
      <c r="E31" s="52"/>
      <c r="F31" s="52" t="str">
        <f t="shared" ca="1" si="1"/>
        <v/>
      </c>
      <c r="G31" s="52" t="e">
        <f>#REF!</f>
        <v>#REF!</v>
      </c>
      <c r="H31" s="52" t="e">
        <f t="shared" ca="1" si="2"/>
        <v>#REF!</v>
      </c>
      <c r="I31" s="59" t="e">
        <f t="shared" ca="1" si="3"/>
        <v>#REF!</v>
      </c>
      <c r="J31" s="58"/>
      <c r="K31" s="52"/>
      <c r="L31" s="52" t="str">
        <f t="shared" ca="1" si="4"/>
        <v/>
      </c>
      <c r="M31" s="52"/>
      <c r="N31" s="52" t="str">
        <f t="shared" ca="1" si="5"/>
        <v/>
      </c>
      <c r="O31" s="52" t="e">
        <f>#REF!</f>
        <v>#REF!</v>
      </c>
      <c r="P31" s="52" t="e">
        <f t="shared" ca="1" si="6"/>
        <v>#REF!</v>
      </c>
      <c r="Q31" s="59" t="e">
        <f t="shared" ca="1" si="13"/>
        <v>#REF!</v>
      </c>
      <c r="R31" s="58"/>
      <c r="S31" s="52"/>
      <c r="T31" s="52" t="str">
        <f t="shared" ca="1" si="7"/>
        <v/>
      </c>
      <c r="U31" s="52"/>
      <c r="V31" s="52" t="str">
        <f t="shared" ca="1" si="8"/>
        <v/>
      </c>
      <c r="W31" s="52" t="e">
        <f>#REF!</f>
        <v>#REF!</v>
      </c>
      <c r="X31" s="52" t="e">
        <f t="shared" ca="1" si="9"/>
        <v>#REF!</v>
      </c>
      <c r="Y31" s="59" t="e">
        <f t="shared" ca="1" si="14"/>
        <v>#REF!</v>
      </c>
      <c r="Z31" s="58"/>
      <c r="AA31" s="52"/>
      <c r="AB31" s="52" t="str">
        <f t="shared" ca="1" si="10"/>
        <v/>
      </c>
      <c r="AC31" s="52"/>
      <c r="AD31" s="52" t="str">
        <f t="shared" ca="1" si="11"/>
        <v/>
      </c>
      <c r="AE31" s="52" t="e">
        <f>#REF!</f>
        <v>#REF!</v>
      </c>
      <c r="AF31" s="52" t="e">
        <f t="shared" ca="1" si="12"/>
        <v>#REF!</v>
      </c>
      <c r="AG31" s="59" t="e">
        <f t="shared" ca="1" si="15"/>
        <v>#REF!</v>
      </c>
    </row>
    <row r="32" spans="1:33">
      <c r="A32" s="55">
        <v>1973</v>
      </c>
      <c r="B32" s="58"/>
      <c r="C32" s="52"/>
      <c r="D32" s="52" t="str">
        <f t="shared" ca="1" si="0"/>
        <v/>
      </c>
      <c r="E32" s="52"/>
      <c r="F32" s="52" t="str">
        <f t="shared" ca="1" si="1"/>
        <v/>
      </c>
      <c r="G32" s="52" t="e">
        <f>#REF!</f>
        <v>#REF!</v>
      </c>
      <c r="H32" s="52" t="e">
        <f t="shared" ca="1" si="2"/>
        <v>#REF!</v>
      </c>
      <c r="I32" s="59" t="e">
        <f t="shared" ca="1" si="3"/>
        <v>#REF!</v>
      </c>
      <c r="J32" s="58"/>
      <c r="K32" s="52"/>
      <c r="L32" s="52" t="str">
        <f t="shared" ca="1" si="4"/>
        <v/>
      </c>
      <c r="M32" s="52"/>
      <c r="N32" s="52" t="str">
        <f t="shared" ca="1" si="5"/>
        <v/>
      </c>
      <c r="O32" s="52" t="e">
        <f>#REF!</f>
        <v>#REF!</v>
      </c>
      <c r="P32" s="52" t="e">
        <f t="shared" ca="1" si="6"/>
        <v>#REF!</v>
      </c>
      <c r="Q32" s="59" t="e">
        <f t="shared" ca="1" si="13"/>
        <v>#REF!</v>
      </c>
      <c r="R32" s="58"/>
      <c r="S32" s="52"/>
      <c r="T32" s="52" t="str">
        <f t="shared" ca="1" si="7"/>
        <v/>
      </c>
      <c r="U32" s="52"/>
      <c r="V32" s="52" t="str">
        <f t="shared" ca="1" si="8"/>
        <v/>
      </c>
      <c r="W32" s="52" t="e">
        <f>#REF!</f>
        <v>#REF!</v>
      </c>
      <c r="X32" s="52" t="e">
        <f t="shared" ca="1" si="9"/>
        <v>#REF!</v>
      </c>
      <c r="Y32" s="59" t="e">
        <f t="shared" ca="1" si="14"/>
        <v>#REF!</v>
      </c>
      <c r="Z32" s="58"/>
      <c r="AA32" s="52"/>
      <c r="AB32" s="52" t="str">
        <f t="shared" ca="1" si="10"/>
        <v/>
      </c>
      <c r="AC32" s="52"/>
      <c r="AD32" s="52" t="str">
        <f t="shared" ca="1" si="11"/>
        <v/>
      </c>
      <c r="AE32" s="52" t="e">
        <f>#REF!</f>
        <v>#REF!</v>
      </c>
      <c r="AF32" s="52" t="e">
        <f t="shared" ca="1" si="12"/>
        <v>#REF!</v>
      </c>
      <c r="AG32" s="59" t="e">
        <f t="shared" ca="1" si="15"/>
        <v>#REF!</v>
      </c>
    </row>
    <row r="33" spans="1:33">
      <c r="A33" s="55">
        <v>1974</v>
      </c>
      <c r="B33" s="58"/>
      <c r="C33" s="52"/>
      <c r="D33" s="52" t="str">
        <f t="shared" ca="1" si="0"/>
        <v/>
      </c>
      <c r="E33" s="52"/>
      <c r="F33" s="52" t="str">
        <f t="shared" ca="1" si="1"/>
        <v/>
      </c>
      <c r="G33" s="52" t="e">
        <f>#REF!</f>
        <v>#REF!</v>
      </c>
      <c r="H33" s="52" t="e">
        <f t="shared" ca="1" si="2"/>
        <v>#REF!</v>
      </c>
      <c r="I33" s="59" t="e">
        <f t="shared" ca="1" si="3"/>
        <v>#REF!</v>
      </c>
      <c r="J33" s="58"/>
      <c r="K33" s="52"/>
      <c r="L33" s="52" t="str">
        <f t="shared" ca="1" si="4"/>
        <v/>
      </c>
      <c r="M33" s="52"/>
      <c r="N33" s="52" t="str">
        <f t="shared" ca="1" si="5"/>
        <v/>
      </c>
      <c r="O33" s="52" t="e">
        <f>#REF!</f>
        <v>#REF!</v>
      </c>
      <c r="P33" s="52" t="e">
        <f t="shared" ca="1" si="6"/>
        <v>#REF!</v>
      </c>
      <c r="Q33" s="59" t="e">
        <f t="shared" ca="1" si="13"/>
        <v>#REF!</v>
      </c>
      <c r="R33" s="58"/>
      <c r="S33" s="52"/>
      <c r="T33" s="52" t="str">
        <f t="shared" ca="1" si="7"/>
        <v/>
      </c>
      <c r="U33" s="52"/>
      <c r="V33" s="52" t="str">
        <f t="shared" ca="1" si="8"/>
        <v/>
      </c>
      <c r="W33" s="52" t="e">
        <f>#REF!</f>
        <v>#REF!</v>
      </c>
      <c r="X33" s="52" t="e">
        <f t="shared" ca="1" si="9"/>
        <v>#REF!</v>
      </c>
      <c r="Y33" s="59" t="e">
        <f t="shared" ca="1" si="14"/>
        <v>#REF!</v>
      </c>
      <c r="Z33" s="58"/>
      <c r="AA33" s="52"/>
      <c r="AB33" s="52" t="str">
        <f t="shared" ca="1" si="10"/>
        <v/>
      </c>
      <c r="AC33" s="52"/>
      <c r="AD33" s="52" t="str">
        <f t="shared" ca="1" si="11"/>
        <v/>
      </c>
      <c r="AE33" s="52" t="e">
        <f>#REF!</f>
        <v>#REF!</v>
      </c>
      <c r="AF33" s="52" t="e">
        <f t="shared" ca="1" si="12"/>
        <v>#REF!</v>
      </c>
      <c r="AG33" s="59" t="e">
        <f t="shared" ca="1" si="15"/>
        <v>#REF!</v>
      </c>
    </row>
    <row r="34" spans="1:33">
      <c r="A34" s="55">
        <v>1975</v>
      </c>
      <c r="B34" s="58"/>
      <c r="C34" s="52"/>
      <c r="D34" s="52" t="str">
        <f t="shared" ca="1" si="0"/>
        <v/>
      </c>
      <c r="E34" s="52"/>
      <c r="F34" s="52" t="str">
        <f t="shared" ca="1" si="1"/>
        <v/>
      </c>
      <c r="G34" s="52" t="e">
        <f>#REF!</f>
        <v>#REF!</v>
      </c>
      <c r="H34" s="52" t="e">
        <f t="shared" ca="1" si="2"/>
        <v>#REF!</v>
      </c>
      <c r="I34" s="59" t="e">
        <f t="shared" ca="1" si="3"/>
        <v>#REF!</v>
      </c>
      <c r="J34" s="58"/>
      <c r="K34" s="52"/>
      <c r="L34" s="52" t="str">
        <f t="shared" ca="1" si="4"/>
        <v/>
      </c>
      <c r="M34" s="52"/>
      <c r="N34" s="52" t="str">
        <f t="shared" ca="1" si="5"/>
        <v/>
      </c>
      <c r="O34" s="52" t="e">
        <f>#REF!</f>
        <v>#REF!</v>
      </c>
      <c r="P34" s="52" t="e">
        <f t="shared" ca="1" si="6"/>
        <v>#REF!</v>
      </c>
      <c r="Q34" s="59" t="e">
        <f t="shared" ca="1" si="13"/>
        <v>#REF!</v>
      </c>
      <c r="R34" s="58"/>
      <c r="S34" s="52"/>
      <c r="T34" s="52" t="str">
        <f t="shared" ca="1" si="7"/>
        <v/>
      </c>
      <c r="U34" s="52"/>
      <c r="V34" s="52" t="str">
        <f t="shared" ca="1" si="8"/>
        <v/>
      </c>
      <c r="W34" s="52" t="e">
        <f>#REF!</f>
        <v>#REF!</v>
      </c>
      <c r="X34" s="52" t="e">
        <f t="shared" ca="1" si="9"/>
        <v>#REF!</v>
      </c>
      <c r="Y34" s="59" t="e">
        <f t="shared" ca="1" si="14"/>
        <v>#REF!</v>
      </c>
      <c r="Z34" s="58"/>
      <c r="AA34" s="52"/>
      <c r="AB34" s="52" t="str">
        <f t="shared" ca="1" si="10"/>
        <v/>
      </c>
      <c r="AC34" s="52"/>
      <c r="AD34" s="52" t="str">
        <f t="shared" ca="1" si="11"/>
        <v/>
      </c>
      <c r="AE34" s="52" t="e">
        <f>#REF!</f>
        <v>#REF!</v>
      </c>
      <c r="AF34" s="52" t="e">
        <f t="shared" ca="1" si="12"/>
        <v>#REF!</v>
      </c>
      <c r="AG34" s="59" t="e">
        <f t="shared" ca="1" si="15"/>
        <v>#REF!</v>
      </c>
    </row>
    <row r="35" spans="1:33">
      <c r="A35" s="55">
        <v>1976</v>
      </c>
      <c r="B35" s="58"/>
      <c r="C35" s="52"/>
      <c r="D35" s="52" t="str">
        <f t="shared" ca="1" si="0"/>
        <v/>
      </c>
      <c r="E35" s="52"/>
      <c r="F35" s="52" t="str">
        <f t="shared" ca="1" si="1"/>
        <v/>
      </c>
      <c r="G35" s="52" t="e">
        <f>#REF!</f>
        <v>#REF!</v>
      </c>
      <c r="H35" s="52" t="e">
        <f t="shared" ca="1" si="2"/>
        <v>#REF!</v>
      </c>
      <c r="I35" s="59" t="e">
        <f t="shared" ca="1" si="3"/>
        <v>#REF!</v>
      </c>
      <c r="J35" s="58"/>
      <c r="K35" s="52"/>
      <c r="L35" s="52" t="str">
        <f t="shared" ca="1" si="4"/>
        <v/>
      </c>
      <c r="M35" s="52"/>
      <c r="N35" s="52" t="str">
        <f t="shared" ca="1" si="5"/>
        <v/>
      </c>
      <c r="O35" s="52" t="e">
        <f>#REF!</f>
        <v>#REF!</v>
      </c>
      <c r="P35" s="52" t="e">
        <f t="shared" ca="1" si="6"/>
        <v>#REF!</v>
      </c>
      <c r="Q35" s="59" t="e">
        <f t="shared" ca="1" si="13"/>
        <v>#REF!</v>
      </c>
      <c r="R35" s="58"/>
      <c r="S35" s="52"/>
      <c r="T35" s="52" t="str">
        <f t="shared" ca="1" si="7"/>
        <v/>
      </c>
      <c r="U35" s="52"/>
      <c r="V35" s="52" t="str">
        <f t="shared" ca="1" si="8"/>
        <v/>
      </c>
      <c r="W35" s="52" t="e">
        <f>#REF!</f>
        <v>#REF!</v>
      </c>
      <c r="X35" s="52" t="e">
        <f t="shared" ca="1" si="9"/>
        <v>#REF!</v>
      </c>
      <c r="Y35" s="59" t="e">
        <f t="shared" ca="1" si="14"/>
        <v>#REF!</v>
      </c>
      <c r="Z35" s="58"/>
      <c r="AA35" s="52"/>
      <c r="AB35" s="52" t="str">
        <f t="shared" ca="1" si="10"/>
        <v/>
      </c>
      <c r="AC35" s="52"/>
      <c r="AD35" s="52" t="str">
        <f t="shared" ca="1" si="11"/>
        <v/>
      </c>
      <c r="AE35" s="52" t="e">
        <f>#REF!</f>
        <v>#REF!</v>
      </c>
      <c r="AF35" s="52" t="e">
        <f t="shared" ca="1" si="12"/>
        <v>#REF!</v>
      </c>
      <c r="AG35" s="59" t="e">
        <f t="shared" ca="1" si="15"/>
        <v>#REF!</v>
      </c>
    </row>
    <row r="36" spans="1:33">
      <c r="A36" s="55">
        <v>1977</v>
      </c>
      <c r="B36" s="58"/>
      <c r="C36" s="52"/>
      <c r="D36" s="52" t="str">
        <f t="shared" ca="1" si="0"/>
        <v/>
      </c>
      <c r="E36" s="52"/>
      <c r="F36" s="52" t="str">
        <f t="shared" ca="1" si="1"/>
        <v/>
      </c>
      <c r="G36" s="52" t="e">
        <f>#REF!</f>
        <v>#REF!</v>
      </c>
      <c r="H36" s="52" t="e">
        <f t="shared" ca="1" si="2"/>
        <v>#REF!</v>
      </c>
      <c r="I36" s="59" t="e">
        <f t="shared" ca="1" si="3"/>
        <v>#REF!</v>
      </c>
      <c r="J36" s="58"/>
      <c r="K36" s="52"/>
      <c r="L36" s="52" t="str">
        <f t="shared" ca="1" si="4"/>
        <v/>
      </c>
      <c r="M36" s="52"/>
      <c r="N36" s="52" t="str">
        <f t="shared" ca="1" si="5"/>
        <v/>
      </c>
      <c r="O36" s="52" t="e">
        <f>#REF!</f>
        <v>#REF!</v>
      </c>
      <c r="P36" s="52" t="e">
        <f t="shared" ca="1" si="6"/>
        <v>#REF!</v>
      </c>
      <c r="Q36" s="59" t="e">
        <f t="shared" ca="1" si="13"/>
        <v>#REF!</v>
      </c>
      <c r="R36" s="58"/>
      <c r="S36" s="52"/>
      <c r="T36" s="52" t="str">
        <f t="shared" ca="1" si="7"/>
        <v/>
      </c>
      <c r="U36" s="52"/>
      <c r="V36" s="52" t="str">
        <f t="shared" ca="1" si="8"/>
        <v/>
      </c>
      <c r="W36" s="52" t="e">
        <f>#REF!</f>
        <v>#REF!</v>
      </c>
      <c r="X36" s="52" t="e">
        <f t="shared" ca="1" si="9"/>
        <v>#REF!</v>
      </c>
      <c r="Y36" s="59" t="e">
        <f t="shared" ca="1" si="14"/>
        <v>#REF!</v>
      </c>
      <c r="Z36" s="58"/>
      <c r="AA36" s="52"/>
      <c r="AB36" s="52" t="str">
        <f t="shared" ca="1" si="10"/>
        <v/>
      </c>
      <c r="AC36" s="52"/>
      <c r="AD36" s="52" t="str">
        <f t="shared" ca="1" si="11"/>
        <v/>
      </c>
      <c r="AE36" s="52" t="e">
        <f>#REF!</f>
        <v>#REF!</v>
      </c>
      <c r="AF36" s="52" t="e">
        <f t="shared" ca="1" si="12"/>
        <v>#REF!</v>
      </c>
      <c r="AG36" s="59" t="e">
        <f t="shared" ca="1" si="15"/>
        <v>#REF!</v>
      </c>
    </row>
    <row r="37" spans="1:33">
      <c r="A37" s="55">
        <v>1978</v>
      </c>
      <c r="B37" s="58"/>
      <c r="C37" s="52"/>
      <c r="D37" s="52" t="str">
        <f t="shared" ca="1" si="0"/>
        <v/>
      </c>
      <c r="E37" s="52"/>
      <c r="F37" s="52" t="str">
        <f t="shared" ca="1" si="1"/>
        <v/>
      </c>
      <c r="G37" s="52" t="e">
        <f>#REF!</f>
        <v>#REF!</v>
      </c>
      <c r="H37" s="52" t="e">
        <f t="shared" ca="1" si="2"/>
        <v>#REF!</v>
      </c>
      <c r="I37" s="59" t="e">
        <f t="shared" ca="1" si="3"/>
        <v>#REF!</v>
      </c>
      <c r="J37" s="58"/>
      <c r="K37" s="52"/>
      <c r="L37" s="52" t="str">
        <f t="shared" ca="1" si="4"/>
        <v/>
      </c>
      <c r="M37" s="52"/>
      <c r="N37" s="52" t="str">
        <f t="shared" ca="1" si="5"/>
        <v/>
      </c>
      <c r="O37" s="52" t="e">
        <f>#REF!</f>
        <v>#REF!</v>
      </c>
      <c r="P37" s="52" t="e">
        <f t="shared" ca="1" si="6"/>
        <v>#REF!</v>
      </c>
      <c r="Q37" s="59" t="e">
        <f t="shared" ca="1" si="13"/>
        <v>#REF!</v>
      </c>
      <c r="R37" s="58"/>
      <c r="S37" s="52"/>
      <c r="T37" s="52" t="str">
        <f t="shared" ca="1" si="7"/>
        <v/>
      </c>
      <c r="U37" s="52"/>
      <c r="V37" s="52" t="str">
        <f t="shared" ca="1" si="8"/>
        <v/>
      </c>
      <c r="W37" s="52" t="e">
        <f>#REF!</f>
        <v>#REF!</v>
      </c>
      <c r="X37" s="52" t="e">
        <f t="shared" ca="1" si="9"/>
        <v>#REF!</v>
      </c>
      <c r="Y37" s="59" t="e">
        <f t="shared" ca="1" si="14"/>
        <v>#REF!</v>
      </c>
      <c r="Z37" s="58"/>
      <c r="AA37" s="52"/>
      <c r="AB37" s="52" t="str">
        <f t="shared" ca="1" si="10"/>
        <v/>
      </c>
      <c r="AC37" s="52"/>
      <c r="AD37" s="52" t="str">
        <f t="shared" ca="1" si="11"/>
        <v/>
      </c>
      <c r="AE37" s="52" t="e">
        <f>#REF!</f>
        <v>#REF!</v>
      </c>
      <c r="AF37" s="52" t="e">
        <f t="shared" ca="1" si="12"/>
        <v>#REF!</v>
      </c>
      <c r="AG37" s="59" t="e">
        <f t="shared" ca="1" si="15"/>
        <v>#REF!</v>
      </c>
    </row>
    <row r="38" spans="1:33">
      <c r="A38" s="55">
        <v>1979</v>
      </c>
      <c r="B38" s="58"/>
      <c r="C38" s="52"/>
      <c r="D38" s="52" t="str">
        <f t="shared" ca="1" si="0"/>
        <v/>
      </c>
      <c r="E38" s="52"/>
      <c r="F38" s="52" t="str">
        <f t="shared" ca="1" si="1"/>
        <v/>
      </c>
      <c r="G38" s="52" t="e">
        <f>#REF!</f>
        <v>#REF!</v>
      </c>
      <c r="H38" s="52" t="e">
        <f t="shared" ca="1" si="2"/>
        <v>#REF!</v>
      </c>
      <c r="I38" s="59" t="e">
        <f t="shared" ca="1" si="3"/>
        <v>#REF!</v>
      </c>
      <c r="J38" s="58"/>
      <c r="K38" s="52"/>
      <c r="L38" s="52" t="str">
        <f t="shared" ca="1" si="4"/>
        <v/>
      </c>
      <c r="M38" s="52"/>
      <c r="N38" s="52" t="str">
        <f t="shared" ca="1" si="5"/>
        <v/>
      </c>
      <c r="O38" s="52" t="e">
        <f>#REF!</f>
        <v>#REF!</v>
      </c>
      <c r="P38" s="52" t="e">
        <f t="shared" ca="1" si="6"/>
        <v>#REF!</v>
      </c>
      <c r="Q38" s="59" t="e">
        <f t="shared" ca="1" si="13"/>
        <v>#REF!</v>
      </c>
      <c r="R38" s="58"/>
      <c r="S38" s="52"/>
      <c r="T38" s="52" t="str">
        <f t="shared" ca="1" si="7"/>
        <v/>
      </c>
      <c r="U38" s="52"/>
      <c r="V38" s="52" t="str">
        <f t="shared" ca="1" si="8"/>
        <v/>
      </c>
      <c r="W38" s="52" t="e">
        <f>#REF!</f>
        <v>#REF!</v>
      </c>
      <c r="X38" s="52" t="e">
        <f t="shared" ca="1" si="9"/>
        <v>#REF!</v>
      </c>
      <c r="Y38" s="59" t="e">
        <f t="shared" ca="1" si="14"/>
        <v>#REF!</v>
      </c>
      <c r="Z38" s="58"/>
      <c r="AA38" s="52"/>
      <c r="AB38" s="52" t="str">
        <f t="shared" ca="1" si="10"/>
        <v/>
      </c>
      <c r="AC38" s="52"/>
      <c r="AD38" s="52" t="str">
        <f t="shared" ca="1" si="11"/>
        <v/>
      </c>
      <c r="AE38" s="52" t="e">
        <f>#REF!</f>
        <v>#REF!</v>
      </c>
      <c r="AF38" s="52" t="e">
        <f t="shared" ca="1" si="12"/>
        <v>#REF!</v>
      </c>
      <c r="AG38" s="59" t="e">
        <f t="shared" ca="1" si="15"/>
        <v>#REF!</v>
      </c>
    </row>
    <row r="39" spans="1:33">
      <c r="A39" s="55">
        <v>1980</v>
      </c>
      <c r="B39" s="58"/>
      <c r="C39" s="52"/>
      <c r="D39" s="52" t="str">
        <f t="shared" ca="1" si="0"/>
        <v/>
      </c>
      <c r="E39" s="52"/>
      <c r="F39" s="52" t="str">
        <f t="shared" ca="1" si="1"/>
        <v/>
      </c>
      <c r="G39" s="52" t="e">
        <f>#REF!</f>
        <v>#REF!</v>
      </c>
      <c r="H39" s="52" t="e">
        <f t="shared" ca="1" si="2"/>
        <v>#REF!</v>
      </c>
      <c r="I39" s="59" t="e">
        <f t="shared" ca="1" si="3"/>
        <v>#REF!</v>
      </c>
      <c r="J39" s="58"/>
      <c r="K39" s="52"/>
      <c r="L39" s="52" t="str">
        <f t="shared" ca="1" si="4"/>
        <v/>
      </c>
      <c r="M39" s="52"/>
      <c r="N39" s="52" t="str">
        <f t="shared" ca="1" si="5"/>
        <v/>
      </c>
      <c r="O39" s="52" t="e">
        <f>#REF!</f>
        <v>#REF!</v>
      </c>
      <c r="P39" s="52" t="e">
        <f t="shared" ca="1" si="6"/>
        <v>#REF!</v>
      </c>
      <c r="Q39" s="59" t="e">
        <f t="shared" ca="1" si="13"/>
        <v>#REF!</v>
      </c>
      <c r="R39" s="58"/>
      <c r="S39" s="52"/>
      <c r="T39" s="52" t="str">
        <f t="shared" ca="1" si="7"/>
        <v/>
      </c>
      <c r="U39" s="52"/>
      <c r="V39" s="52" t="str">
        <f t="shared" ca="1" si="8"/>
        <v/>
      </c>
      <c r="W39" s="52" t="e">
        <f>#REF!</f>
        <v>#REF!</v>
      </c>
      <c r="X39" s="52" t="e">
        <f t="shared" ca="1" si="9"/>
        <v>#REF!</v>
      </c>
      <c r="Y39" s="59" t="e">
        <f t="shared" ca="1" si="14"/>
        <v>#REF!</v>
      </c>
      <c r="Z39" s="58"/>
      <c r="AA39" s="52"/>
      <c r="AB39" s="52" t="str">
        <f t="shared" ca="1" si="10"/>
        <v/>
      </c>
      <c r="AC39" s="52"/>
      <c r="AD39" s="52" t="str">
        <f t="shared" ca="1" si="11"/>
        <v/>
      </c>
      <c r="AE39" s="52" t="e">
        <f>#REF!</f>
        <v>#REF!</v>
      </c>
      <c r="AF39" s="52" t="e">
        <f t="shared" ca="1" si="12"/>
        <v>#REF!</v>
      </c>
      <c r="AG39" s="59" t="e">
        <f t="shared" ca="1" si="15"/>
        <v>#REF!</v>
      </c>
    </row>
    <row r="40" spans="1:33">
      <c r="A40" s="55">
        <v>1981</v>
      </c>
      <c r="B40" s="58"/>
      <c r="C40" s="52"/>
      <c r="D40" s="52" t="str">
        <f t="shared" ca="1" si="0"/>
        <v/>
      </c>
      <c r="E40" s="52"/>
      <c r="F40" s="52" t="str">
        <f t="shared" ca="1" si="1"/>
        <v/>
      </c>
      <c r="G40" s="52" t="e">
        <f>#REF!</f>
        <v>#REF!</v>
      </c>
      <c r="H40" s="52" t="e">
        <f t="shared" ca="1" si="2"/>
        <v>#REF!</v>
      </c>
      <c r="I40" s="59" t="e">
        <f t="shared" ca="1" si="3"/>
        <v>#REF!</v>
      </c>
      <c r="J40" s="58"/>
      <c r="K40" s="52"/>
      <c r="L40" s="52" t="str">
        <f t="shared" ca="1" si="4"/>
        <v/>
      </c>
      <c r="M40" s="52"/>
      <c r="N40" s="52" t="str">
        <f t="shared" ca="1" si="5"/>
        <v/>
      </c>
      <c r="O40" s="52" t="e">
        <f>#REF!</f>
        <v>#REF!</v>
      </c>
      <c r="P40" s="52" t="e">
        <f t="shared" ca="1" si="6"/>
        <v>#REF!</v>
      </c>
      <c r="Q40" s="59" t="e">
        <f t="shared" ca="1" si="13"/>
        <v>#REF!</v>
      </c>
      <c r="R40" s="58"/>
      <c r="S40" s="52"/>
      <c r="T40" s="52" t="str">
        <f t="shared" ca="1" si="7"/>
        <v/>
      </c>
      <c r="U40" s="52"/>
      <c r="V40" s="52" t="str">
        <f t="shared" ca="1" si="8"/>
        <v/>
      </c>
      <c r="W40" s="52" t="e">
        <f>#REF!</f>
        <v>#REF!</v>
      </c>
      <c r="X40" s="52" t="e">
        <f t="shared" ca="1" si="9"/>
        <v>#REF!</v>
      </c>
      <c r="Y40" s="59" t="e">
        <f t="shared" ca="1" si="14"/>
        <v>#REF!</v>
      </c>
      <c r="Z40" s="58"/>
      <c r="AA40" s="52"/>
      <c r="AB40" s="52" t="str">
        <f t="shared" ca="1" si="10"/>
        <v/>
      </c>
      <c r="AC40" s="52"/>
      <c r="AD40" s="52" t="str">
        <f t="shared" ca="1" si="11"/>
        <v/>
      </c>
      <c r="AE40" s="52" t="e">
        <f>#REF!</f>
        <v>#REF!</v>
      </c>
      <c r="AF40" s="52" t="e">
        <f t="shared" ca="1" si="12"/>
        <v>#REF!</v>
      </c>
      <c r="AG40" s="59" t="e">
        <f t="shared" ca="1" si="15"/>
        <v>#REF!</v>
      </c>
    </row>
    <row r="41" spans="1:33">
      <c r="A41" s="55">
        <v>1982</v>
      </c>
      <c r="B41" s="58"/>
      <c r="C41" s="52"/>
      <c r="D41" s="52" t="str">
        <f t="shared" ca="1" si="0"/>
        <v/>
      </c>
      <c r="E41" s="52"/>
      <c r="F41" s="52" t="str">
        <f t="shared" ca="1" si="1"/>
        <v/>
      </c>
      <c r="G41" s="52" t="e">
        <f>#REF!</f>
        <v>#REF!</v>
      </c>
      <c r="H41" s="52" t="e">
        <f t="shared" ca="1" si="2"/>
        <v>#REF!</v>
      </c>
      <c r="I41" s="59" t="e">
        <f t="shared" ca="1" si="3"/>
        <v>#REF!</v>
      </c>
      <c r="J41" s="58"/>
      <c r="K41" s="52"/>
      <c r="L41" s="52" t="str">
        <f t="shared" ca="1" si="4"/>
        <v/>
      </c>
      <c r="M41" s="52"/>
      <c r="N41" s="52" t="str">
        <f t="shared" ca="1" si="5"/>
        <v/>
      </c>
      <c r="O41" s="52" t="e">
        <f>#REF!</f>
        <v>#REF!</v>
      </c>
      <c r="P41" s="52" t="e">
        <f t="shared" ca="1" si="6"/>
        <v>#REF!</v>
      </c>
      <c r="Q41" s="59" t="e">
        <f t="shared" ca="1" si="13"/>
        <v>#REF!</v>
      </c>
      <c r="R41" s="58"/>
      <c r="S41" s="52"/>
      <c r="T41" s="52" t="str">
        <f t="shared" ca="1" si="7"/>
        <v/>
      </c>
      <c r="U41" s="52"/>
      <c r="V41" s="52" t="str">
        <f t="shared" ca="1" si="8"/>
        <v/>
      </c>
      <c r="W41" s="52" t="e">
        <f>#REF!</f>
        <v>#REF!</v>
      </c>
      <c r="X41" s="52" t="e">
        <f t="shared" ca="1" si="9"/>
        <v>#REF!</v>
      </c>
      <c r="Y41" s="59" t="e">
        <f t="shared" ca="1" si="14"/>
        <v>#REF!</v>
      </c>
      <c r="Z41" s="58"/>
      <c r="AA41" s="52"/>
      <c r="AB41" s="52" t="str">
        <f t="shared" ca="1" si="10"/>
        <v/>
      </c>
      <c r="AC41" s="52"/>
      <c r="AD41" s="52" t="str">
        <f t="shared" ca="1" si="11"/>
        <v/>
      </c>
      <c r="AE41" s="52" t="e">
        <f>#REF!</f>
        <v>#REF!</v>
      </c>
      <c r="AF41" s="52" t="e">
        <f t="shared" ca="1" si="12"/>
        <v>#REF!</v>
      </c>
      <c r="AG41" s="59" t="e">
        <f t="shared" ca="1" si="15"/>
        <v>#REF!</v>
      </c>
    </row>
    <row r="42" spans="1:33">
      <c r="A42" s="55">
        <v>1983</v>
      </c>
      <c r="B42" s="58"/>
      <c r="C42" s="52"/>
      <c r="D42" s="52" t="str">
        <f t="shared" ca="1" si="0"/>
        <v/>
      </c>
      <c r="E42" s="52"/>
      <c r="F42" s="52" t="str">
        <f t="shared" ca="1" si="1"/>
        <v/>
      </c>
      <c r="G42" s="52" t="e">
        <f>#REF!</f>
        <v>#REF!</v>
      </c>
      <c r="H42" s="52" t="e">
        <f t="shared" ca="1" si="2"/>
        <v>#REF!</v>
      </c>
      <c r="I42" s="59" t="e">
        <f t="shared" ca="1" si="3"/>
        <v>#REF!</v>
      </c>
      <c r="J42" s="58"/>
      <c r="K42" s="52"/>
      <c r="L42" s="52" t="str">
        <f t="shared" ca="1" si="4"/>
        <v/>
      </c>
      <c r="M42" s="52"/>
      <c r="N42" s="52" t="str">
        <f t="shared" ca="1" si="5"/>
        <v/>
      </c>
      <c r="O42" s="52" t="e">
        <f>#REF!</f>
        <v>#REF!</v>
      </c>
      <c r="P42" s="52" t="e">
        <f t="shared" ca="1" si="6"/>
        <v>#REF!</v>
      </c>
      <c r="Q42" s="59" t="e">
        <f t="shared" ca="1" si="13"/>
        <v>#REF!</v>
      </c>
      <c r="R42" s="58"/>
      <c r="S42" s="52"/>
      <c r="T42" s="52" t="str">
        <f t="shared" ca="1" si="7"/>
        <v/>
      </c>
      <c r="U42" s="52"/>
      <c r="V42" s="52" t="str">
        <f t="shared" ca="1" si="8"/>
        <v/>
      </c>
      <c r="W42" s="52" t="e">
        <f>#REF!</f>
        <v>#REF!</v>
      </c>
      <c r="X42" s="52" t="e">
        <f t="shared" ca="1" si="9"/>
        <v>#REF!</v>
      </c>
      <c r="Y42" s="59" t="e">
        <f t="shared" ca="1" si="14"/>
        <v>#REF!</v>
      </c>
      <c r="Z42" s="58"/>
      <c r="AA42" s="52"/>
      <c r="AB42" s="52" t="str">
        <f t="shared" ca="1" si="10"/>
        <v/>
      </c>
      <c r="AC42" s="52"/>
      <c r="AD42" s="52" t="str">
        <f t="shared" ca="1" si="11"/>
        <v/>
      </c>
      <c r="AE42" s="52" t="e">
        <f>#REF!</f>
        <v>#REF!</v>
      </c>
      <c r="AF42" s="52" t="e">
        <f t="shared" ca="1" si="12"/>
        <v>#REF!</v>
      </c>
      <c r="AG42" s="59" t="e">
        <f t="shared" ca="1" si="15"/>
        <v>#REF!</v>
      </c>
    </row>
    <row r="43" spans="1:33">
      <c r="A43" s="55">
        <v>1984</v>
      </c>
      <c r="B43" s="58"/>
      <c r="C43" s="52"/>
      <c r="D43" s="52" t="str">
        <f t="shared" ca="1" si="0"/>
        <v/>
      </c>
      <c r="E43" s="52"/>
      <c r="F43" s="52" t="str">
        <f t="shared" ca="1" si="1"/>
        <v/>
      </c>
      <c r="G43" s="52" t="e">
        <f>#REF!</f>
        <v>#REF!</v>
      </c>
      <c r="H43" s="52" t="e">
        <f t="shared" ca="1" si="2"/>
        <v>#REF!</v>
      </c>
      <c r="I43" s="59" t="e">
        <f t="shared" ca="1" si="3"/>
        <v>#REF!</v>
      </c>
      <c r="J43" s="58"/>
      <c r="K43" s="52"/>
      <c r="L43" s="52" t="str">
        <f t="shared" ca="1" si="4"/>
        <v/>
      </c>
      <c r="M43" s="52"/>
      <c r="N43" s="52" t="str">
        <f t="shared" ca="1" si="5"/>
        <v/>
      </c>
      <c r="O43" s="52" t="e">
        <f>#REF!</f>
        <v>#REF!</v>
      </c>
      <c r="P43" s="52" t="e">
        <f t="shared" ca="1" si="6"/>
        <v>#REF!</v>
      </c>
      <c r="Q43" s="59" t="e">
        <f t="shared" ca="1" si="13"/>
        <v>#REF!</v>
      </c>
      <c r="R43" s="58"/>
      <c r="S43" s="52"/>
      <c r="T43" s="52" t="str">
        <f t="shared" ca="1" si="7"/>
        <v/>
      </c>
      <c r="U43" s="52"/>
      <c r="V43" s="52" t="str">
        <f t="shared" ca="1" si="8"/>
        <v/>
      </c>
      <c r="W43" s="52" t="e">
        <f>#REF!</f>
        <v>#REF!</v>
      </c>
      <c r="X43" s="52" t="e">
        <f t="shared" ca="1" si="9"/>
        <v>#REF!</v>
      </c>
      <c r="Y43" s="59" t="e">
        <f t="shared" ca="1" si="14"/>
        <v>#REF!</v>
      </c>
      <c r="Z43" s="58"/>
      <c r="AA43" s="52"/>
      <c r="AB43" s="52" t="str">
        <f t="shared" ca="1" si="10"/>
        <v/>
      </c>
      <c r="AC43" s="52"/>
      <c r="AD43" s="52" t="str">
        <f t="shared" ca="1" si="11"/>
        <v/>
      </c>
      <c r="AE43" s="52" t="e">
        <f>#REF!</f>
        <v>#REF!</v>
      </c>
      <c r="AF43" s="52" t="e">
        <f t="shared" ca="1" si="12"/>
        <v>#REF!</v>
      </c>
      <c r="AG43" s="59" t="e">
        <f t="shared" ca="1" si="15"/>
        <v>#REF!</v>
      </c>
    </row>
    <row r="44" spans="1:33">
      <c r="A44" s="55">
        <v>1985</v>
      </c>
      <c r="B44" s="58"/>
      <c r="C44" s="52"/>
      <c r="D44" s="52" t="str">
        <f t="shared" ca="1" si="0"/>
        <v/>
      </c>
      <c r="E44" s="52"/>
      <c r="F44" s="52" t="str">
        <f t="shared" ca="1" si="1"/>
        <v/>
      </c>
      <c r="G44" s="52" t="e">
        <f>#REF!</f>
        <v>#REF!</v>
      </c>
      <c r="H44" s="52" t="e">
        <f t="shared" ca="1" si="2"/>
        <v>#REF!</v>
      </c>
      <c r="I44" s="59" t="e">
        <f t="shared" ca="1" si="3"/>
        <v>#REF!</v>
      </c>
      <c r="J44" s="58"/>
      <c r="K44" s="52"/>
      <c r="L44" s="52" t="str">
        <f t="shared" ca="1" si="4"/>
        <v/>
      </c>
      <c r="M44" s="52"/>
      <c r="N44" s="52" t="str">
        <f t="shared" ca="1" si="5"/>
        <v/>
      </c>
      <c r="O44" s="52" t="e">
        <f>#REF!</f>
        <v>#REF!</v>
      </c>
      <c r="P44" s="52" t="e">
        <f t="shared" ca="1" si="6"/>
        <v>#REF!</v>
      </c>
      <c r="Q44" s="59" t="e">
        <f t="shared" ca="1" si="13"/>
        <v>#REF!</v>
      </c>
      <c r="R44" s="58"/>
      <c r="S44" s="52"/>
      <c r="T44" s="52" t="str">
        <f t="shared" ca="1" si="7"/>
        <v/>
      </c>
      <c r="U44" s="52"/>
      <c r="V44" s="52" t="str">
        <f t="shared" ca="1" si="8"/>
        <v/>
      </c>
      <c r="W44" s="52" t="e">
        <f>#REF!</f>
        <v>#REF!</v>
      </c>
      <c r="X44" s="52" t="e">
        <f t="shared" ca="1" si="9"/>
        <v>#REF!</v>
      </c>
      <c r="Y44" s="59" t="e">
        <f t="shared" ca="1" si="14"/>
        <v>#REF!</v>
      </c>
      <c r="Z44" s="58"/>
      <c r="AA44" s="52"/>
      <c r="AB44" s="52" t="str">
        <f t="shared" ca="1" si="10"/>
        <v/>
      </c>
      <c r="AC44" s="52"/>
      <c r="AD44" s="52" t="str">
        <f t="shared" ca="1" si="11"/>
        <v/>
      </c>
      <c r="AE44" s="52" t="e">
        <f>#REF!</f>
        <v>#REF!</v>
      </c>
      <c r="AF44" s="52" t="e">
        <f t="shared" ca="1" si="12"/>
        <v>#REF!</v>
      </c>
      <c r="AG44" s="59" t="e">
        <f t="shared" ca="1" si="15"/>
        <v>#REF!</v>
      </c>
    </row>
    <row r="45" spans="1:33">
      <c r="A45" s="55">
        <v>1986</v>
      </c>
      <c r="B45" s="58"/>
      <c r="C45" s="52"/>
      <c r="D45" s="52" t="str">
        <f t="shared" ca="1" si="0"/>
        <v/>
      </c>
      <c r="E45" s="52"/>
      <c r="F45" s="52" t="str">
        <f t="shared" ca="1" si="1"/>
        <v/>
      </c>
      <c r="G45" s="52" t="e">
        <f>#REF!</f>
        <v>#REF!</v>
      </c>
      <c r="H45" s="52" t="e">
        <f t="shared" ca="1" si="2"/>
        <v>#REF!</v>
      </c>
      <c r="I45" s="59" t="e">
        <f t="shared" ca="1" si="3"/>
        <v>#REF!</v>
      </c>
      <c r="J45" s="58"/>
      <c r="K45" s="52"/>
      <c r="L45" s="52" t="str">
        <f t="shared" ca="1" si="4"/>
        <v/>
      </c>
      <c r="M45" s="52"/>
      <c r="N45" s="52" t="str">
        <f t="shared" ca="1" si="5"/>
        <v/>
      </c>
      <c r="O45" s="52" t="e">
        <f>#REF!</f>
        <v>#REF!</v>
      </c>
      <c r="P45" s="52" t="e">
        <f t="shared" ca="1" si="6"/>
        <v>#REF!</v>
      </c>
      <c r="Q45" s="59" t="e">
        <f t="shared" ca="1" si="13"/>
        <v>#REF!</v>
      </c>
      <c r="R45" s="58"/>
      <c r="S45" s="52"/>
      <c r="T45" s="52" t="str">
        <f t="shared" ca="1" si="7"/>
        <v/>
      </c>
      <c r="U45" s="52"/>
      <c r="V45" s="52" t="str">
        <f t="shared" ca="1" si="8"/>
        <v/>
      </c>
      <c r="W45" s="52" t="e">
        <f>#REF!</f>
        <v>#REF!</v>
      </c>
      <c r="X45" s="52" t="e">
        <f t="shared" ca="1" si="9"/>
        <v>#REF!</v>
      </c>
      <c r="Y45" s="59" t="e">
        <f t="shared" ca="1" si="14"/>
        <v>#REF!</v>
      </c>
      <c r="Z45" s="58"/>
      <c r="AA45" s="52"/>
      <c r="AB45" s="52" t="str">
        <f t="shared" ca="1" si="10"/>
        <v/>
      </c>
      <c r="AC45" s="52"/>
      <c r="AD45" s="52" t="str">
        <f t="shared" ca="1" si="11"/>
        <v/>
      </c>
      <c r="AE45" s="52" t="e">
        <f>#REF!</f>
        <v>#REF!</v>
      </c>
      <c r="AF45" s="52" t="e">
        <f t="shared" ca="1" si="12"/>
        <v>#REF!</v>
      </c>
      <c r="AG45" s="59" t="e">
        <f t="shared" ca="1" si="15"/>
        <v>#REF!</v>
      </c>
    </row>
    <row r="46" spans="1:33">
      <c r="A46" s="55">
        <v>1987</v>
      </c>
      <c r="B46" s="58"/>
      <c r="C46" s="52"/>
      <c r="D46" s="52" t="str">
        <f t="shared" ca="1" si="0"/>
        <v/>
      </c>
      <c r="E46" s="52"/>
      <c r="F46" s="52" t="str">
        <f t="shared" ca="1" si="1"/>
        <v/>
      </c>
      <c r="G46" s="52" t="e">
        <f>#REF!</f>
        <v>#REF!</v>
      </c>
      <c r="H46" s="52" t="e">
        <f t="shared" ca="1" si="2"/>
        <v>#REF!</v>
      </c>
      <c r="I46" s="59" t="e">
        <f t="shared" ca="1" si="3"/>
        <v>#REF!</v>
      </c>
      <c r="J46" s="58"/>
      <c r="K46" s="52"/>
      <c r="L46" s="52" t="str">
        <f t="shared" ca="1" si="4"/>
        <v/>
      </c>
      <c r="M46" s="52"/>
      <c r="N46" s="52" t="str">
        <f t="shared" ca="1" si="5"/>
        <v/>
      </c>
      <c r="O46" s="52" t="e">
        <f>#REF!</f>
        <v>#REF!</v>
      </c>
      <c r="P46" s="52" t="e">
        <f t="shared" ca="1" si="6"/>
        <v>#REF!</v>
      </c>
      <c r="Q46" s="59" t="e">
        <f t="shared" ca="1" si="13"/>
        <v>#REF!</v>
      </c>
      <c r="R46" s="58"/>
      <c r="S46" s="52"/>
      <c r="T46" s="52" t="str">
        <f t="shared" ca="1" si="7"/>
        <v/>
      </c>
      <c r="U46" s="52"/>
      <c r="V46" s="52" t="str">
        <f t="shared" ca="1" si="8"/>
        <v/>
      </c>
      <c r="W46" s="52" t="e">
        <f>#REF!</f>
        <v>#REF!</v>
      </c>
      <c r="X46" s="52" t="e">
        <f t="shared" ca="1" si="9"/>
        <v>#REF!</v>
      </c>
      <c r="Y46" s="59" t="e">
        <f t="shared" ca="1" si="14"/>
        <v>#REF!</v>
      </c>
      <c r="Z46" s="58"/>
      <c r="AA46" s="52"/>
      <c r="AB46" s="52" t="str">
        <f t="shared" ca="1" si="10"/>
        <v/>
      </c>
      <c r="AC46" s="52"/>
      <c r="AD46" s="52" t="str">
        <f t="shared" ca="1" si="11"/>
        <v/>
      </c>
      <c r="AE46" s="52" t="e">
        <f>#REF!</f>
        <v>#REF!</v>
      </c>
      <c r="AF46" s="52" t="e">
        <f t="shared" ca="1" si="12"/>
        <v>#REF!</v>
      </c>
      <c r="AG46" s="59" t="e">
        <f t="shared" ca="1" si="15"/>
        <v>#REF!</v>
      </c>
    </row>
    <row r="47" spans="1:33">
      <c r="A47" s="55">
        <v>1988</v>
      </c>
      <c r="B47" s="58"/>
      <c r="C47" s="52"/>
      <c r="D47" s="52" t="str">
        <f t="shared" ca="1" si="0"/>
        <v/>
      </c>
      <c r="E47" s="52"/>
      <c r="F47" s="52" t="str">
        <f t="shared" ca="1" si="1"/>
        <v/>
      </c>
      <c r="G47" s="52" t="e">
        <f>#REF!</f>
        <v>#REF!</v>
      </c>
      <c r="H47" s="52" t="e">
        <f t="shared" ca="1" si="2"/>
        <v>#REF!</v>
      </c>
      <c r="I47" s="59" t="e">
        <f t="shared" ca="1" si="3"/>
        <v>#REF!</v>
      </c>
      <c r="J47" s="58"/>
      <c r="K47" s="52"/>
      <c r="L47" s="52" t="str">
        <f t="shared" ca="1" si="4"/>
        <v/>
      </c>
      <c r="M47" s="52"/>
      <c r="N47" s="52" t="str">
        <f t="shared" ca="1" si="5"/>
        <v/>
      </c>
      <c r="O47" s="52" t="e">
        <f>#REF!</f>
        <v>#REF!</v>
      </c>
      <c r="P47" s="52" t="e">
        <f t="shared" ca="1" si="6"/>
        <v>#REF!</v>
      </c>
      <c r="Q47" s="59" t="e">
        <f t="shared" ca="1" si="13"/>
        <v>#REF!</v>
      </c>
      <c r="R47" s="58"/>
      <c r="S47" s="52"/>
      <c r="T47" s="52" t="str">
        <f t="shared" ca="1" si="7"/>
        <v/>
      </c>
      <c r="U47" s="52"/>
      <c r="V47" s="52" t="str">
        <f t="shared" ca="1" si="8"/>
        <v/>
      </c>
      <c r="W47" s="52" t="e">
        <f>#REF!</f>
        <v>#REF!</v>
      </c>
      <c r="X47" s="52" t="e">
        <f t="shared" ca="1" si="9"/>
        <v>#REF!</v>
      </c>
      <c r="Y47" s="59" t="e">
        <f t="shared" ca="1" si="14"/>
        <v>#REF!</v>
      </c>
      <c r="Z47" s="58"/>
      <c r="AA47" s="52"/>
      <c r="AB47" s="52" t="str">
        <f t="shared" ca="1" si="10"/>
        <v/>
      </c>
      <c r="AC47" s="52"/>
      <c r="AD47" s="52" t="str">
        <f t="shared" ca="1" si="11"/>
        <v/>
      </c>
      <c r="AE47" s="52" t="e">
        <f>#REF!</f>
        <v>#REF!</v>
      </c>
      <c r="AF47" s="52" t="e">
        <f t="shared" ca="1" si="12"/>
        <v>#REF!</v>
      </c>
      <c r="AG47" s="59" t="e">
        <f t="shared" ca="1" si="15"/>
        <v>#REF!</v>
      </c>
    </row>
    <row r="48" spans="1:33">
      <c r="A48" s="55">
        <v>1989</v>
      </c>
      <c r="B48" s="58"/>
      <c r="C48" s="52"/>
      <c r="D48" s="52" t="str">
        <f t="shared" ca="1" si="0"/>
        <v/>
      </c>
      <c r="E48" s="52"/>
      <c r="F48" s="52" t="str">
        <f t="shared" ca="1" si="1"/>
        <v/>
      </c>
      <c r="G48" s="52" t="e">
        <f>#REF!</f>
        <v>#REF!</v>
      </c>
      <c r="H48" s="52" t="e">
        <f t="shared" ca="1" si="2"/>
        <v>#REF!</v>
      </c>
      <c r="I48" s="59" t="e">
        <f t="shared" ca="1" si="3"/>
        <v>#REF!</v>
      </c>
      <c r="J48" s="58"/>
      <c r="K48" s="52"/>
      <c r="L48" s="52" t="str">
        <f t="shared" ca="1" si="4"/>
        <v/>
      </c>
      <c r="M48" s="52"/>
      <c r="N48" s="52" t="str">
        <f t="shared" ca="1" si="5"/>
        <v/>
      </c>
      <c r="O48" s="52" t="e">
        <f>#REF!</f>
        <v>#REF!</v>
      </c>
      <c r="P48" s="52" t="e">
        <f t="shared" ca="1" si="6"/>
        <v>#REF!</v>
      </c>
      <c r="Q48" s="59" t="e">
        <f t="shared" ca="1" si="13"/>
        <v>#REF!</v>
      </c>
      <c r="R48" s="58"/>
      <c r="S48" s="52"/>
      <c r="T48" s="52" t="str">
        <f t="shared" ca="1" si="7"/>
        <v/>
      </c>
      <c r="U48" s="52"/>
      <c r="V48" s="52" t="str">
        <f t="shared" ca="1" si="8"/>
        <v/>
      </c>
      <c r="W48" s="52" t="e">
        <f>#REF!</f>
        <v>#REF!</v>
      </c>
      <c r="X48" s="52" t="e">
        <f t="shared" ca="1" si="9"/>
        <v>#REF!</v>
      </c>
      <c r="Y48" s="59" t="e">
        <f t="shared" ca="1" si="14"/>
        <v>#REF!</v>
      </c>
      <c r="Z48" s="58"/>
      <c r="AA48" s="52"/>
      <c r="AB48" s="52" t="str">
        <f t="shared" ca="1" si="10"/>
        <v/>
      </c>
      <c r="AC48" s="52"/>
      <c r="AD48" s="52" t="str">
        <f t="shared" ca="1" si="11"/>
        <v/>
      </c>
      <c r="AE48" s="52" t="e">
        <f>#REF!</f>
        <v>#REF!</v>
      </c>
      <c r="AF48" s="52" t="e">
        <f t="shared" ca="1" si="12"/>
        <v>#REF!</v>
      </c>
      <c r="AG48" s="59" t="e">
        <f t="shared" ca="1" si="15"/>
        <v>#REF!</v>
      </c>
    </row>
    <row r="49" spans="1:33">
      <c r="A49" s="55">
        <v>1990</v>
      </c>
      <c r="B49" s="58"/>
      <c r="C49" s="52"/>
      <c r="D49" s="52" t="str">
        <f t="shared" ca="1" si="0"/>
        <v/>
      </c>
      <c r="E49" s="52"/>
      <c r="F49" s="52" t="str">
        <f t="shared" ca="1" si="1"/>
        <v/>
      </c>
      <c r="G49" s="52" t="e">
        <f>#REF!</f>
        <v>#REF!</v>
      </c>
      <c r="H49" s="52" t="e">
        <f t="shared" ca="1" si="2"/>
        <v>#REF!</v>
      </c>
      <c r="I49" s="59" t="e">
        <f t="shared" ca="1" si="3"/>
        <v>#REF!</v>
      </c>
      <c r="J49" s="58"/>
      <c r="K49" s="52"/>
      <c r="L49" s="52" t="str">
        <f t="shared" ca="1" si="4"/>
        <v/>
      </c>
      <c r="M49" s="52"/>
      <c r="N49" s="52" t="str">
        <f t="shared" ca="1" si="5"/>
        <v/>
      </c>
      <c r="O49" s="52" t="e">
        <f>#REF!</f>
        <v>#REF!</v>
      </c>
      <c r="P49" s="52" t="e">
        <f t="shared" ca="1" si="6"/>
        <v>#REF!</v>
      </c>
      <c r="Q49" s="59" t="e">
        <f t="shared" ca="1" si="13"/>
        <v>#REF!</v>
      </c>
      <c r="R49" s="58"/>
      <c r="S49" s="52"/>
      <c r="T49" s="52" t="str">
        <f t="shared" ca="1" si="7"/>
        <v/>
      </c>
      <c r="U49" s="52"/>
      <c r="V49" s="52" t="str">
        <f t="shared" ca="1" si="8"/>
        <v/>
      </c>
      <c r="W49" s="52" t="e">
        <f>#REF!</f>
        <v>#REF!</v>
      </c>
      <c r="X49" s="52" t="e">
        <f t="shared" ca="1" si="9"/>
        <v>#REF!</v>
      </c>
      <c r="Y49" s="59" t="e">
        <f t="shared" ca="1" si="14"/>
        <v>#REF!</v>
      </c>
      <c r="Z49" s="58"/>
      <c r="AA49" s="52"/>
      <c r="AB49" s="52" t="str">
        <f t="shared" ca="1" si="10"/>
        <v/>
      </c>
      <c r="AC49" s="52"/>
      <c r="AD49" s="52" t="str">
        <f t="shared" ca="1" si="11"/>
        <v/>
      </c>
      <c r="AE49" s="52" t="e">
        <f>#REF!</f>
        <v>#REF!</v>
      </c>
      <c r="AF49" s="52" t="e">
        <f t="shared" ca="1" si="12"/>
        <v>#REF!</v>
      </c>
      <c r="AG49" s="59" t="e">
        <f t="shared" ca="1" si="15"/>
        <v>#REF!</v>
      </c>
    </row>
    <row r="50" spans="1:33">
      <c r="A50" s="55">
        <v>1991</v>
      </c>
      <c r="B50" s="58"/>
      <c r="C50" s="52"/>
      <c r="D50" s="52" t="str">
        <f t="shared" ca="1" si="0"/>
        <v/>
      </c>
      <c r="E50" s="52"/>
      <c r="F50" s="52" t="str">
        <f t="shared" ca="1" si="1"/>
        <v/>
      </c>
      <c r="G50" s="52" t="e">
        <f>#REF!</f>
        <v>#REF!</v>
      </c>
      <c r="H50" s="52" t="e">
        <f t="shared" ca="1" si="2"/>
        <v>#REF!</v>
      </c>
      <c r="I50" s="59" t="e">
        <f t="shared" ca="1" si="3"/>
        <v>#REF!</v>
      </c>
      <c r="J50" s="58"/>
      <c r="K50" s="52"/>
      <c r="L50" s="52" t="str">
        <f t="shared" ca="1" si="4"/>
        <v/>
      </c>
      <c r="M50" s="52"/>
      <c r="N50" s="52" t="str">
        <f t="shared" ca="1" si="5"/>
        <v/>
      </c>
      <c r="O50" s="52" t="e">
        <f>#REF!</f>
        <v>#REF!</v>
      </c>
      <c r="P50" s="52" t="e">
        <f t="shared" ca="1" si="6"/>
        <v>#REF!</v>
      </c>
      <c r="Q50" s="59" t="e">
        <f t="shared" ca="1" si="13"/>
        <v>#REF!</v>
      </c>
      <c r="R50" s="58"/>
      <c r="S50" s="52"/>
      <c r="T50" s="52" t="str">
        <f t="shared" ca="1" si="7"/>
        <v/>
      </c>
      <c r="U50" s="52"/>
      <c r="V50" s="52" t="str">
        <f t="shared" ca="1" si="8"/>
        <v/>
      </c>
      <c r="W50" s="52" t="e">
        <f>#REF!</f>
        <v>#REF!</v>
      </c>
      <c r="X50" s="52" t="e">
        <f t="shared" ca="1" si="9"/>
        <v>#REF!</v>
      </c>
      <c r="Y50" s="59" t="e">
        <f t="shared" ca="1" si="14"/>
        <v>#REF!</v>
      </c>
      <c r="Z50" s="58"/>
      <c r="AA50" s="52"/>
      <c r="AB50" s="52" t="str">
        <f t="shared" ca="1" si="10"/>
        <v/>
      </c>
      <c r="AC50" s="52"/>
      <c r="AD50" s="52" t="str">
        <f t="shared" ca="1" si="11"/>
        <v/>
      </c>
      <c r="AE50" s="52" t="e">
        <f>#REF!</f>
        <v>#REF!</v>
      </c>
      <c r="AF50" s="52" t="e">
        <f t="shared" ca="1" si="12"/>
        <v>#REF!</v>
      </c>
      <c r="AG50" s="59" t="e">
        <f t="shared" ca="1" si="15"/>
        <v>#REF!</v>
      </c>
    </row>
    <row r="51" spans="1:33">
      <c r="A51" s="55">
        <v>1992</v>
      </c>
      <c r="B51" s="58"/>
      <c r="C51" s="52"/>
      <c r="D51" s="52" t="str">
        <f t="shared" ca="1" si="0"/>
        <v/>
      </c>
      <c r="E51" s="52"/>
      <c r="F51" s="52" t="str">
        <f t="shared" ca="1" si="1"/>
        <v/>
      </c>
      <c r="G51" s="52" t="e">
        <f>#REF!</f>
        <v>#REF!</v>
      </c>
      <c r="H51" s="52" t="e">
        <f t="shared" ca="1" si="2"/>
        <v>#REF!</v>
      </c>
      <c r="I51" s="59" t="e">
        <f t="shared" ca="1" si="3"/>
        <v>#REF!</v>
      </c>
      <c r="J51" s="58"/>
      <c r="K51" s="52"/>
      <c r="L51" s="52" t="str">
        <f t="shared" ca="1" si="4"/>
        <v/>
      </c>
      <c r="M51" s="52"/>
      <c r="N51" s="52" t="str">
        <f t="shared" ca="1" si="5"/>
        <v/>
      </c>
      <c r="O51" s="52" t="e">
        <f>#REF!</f>
        <v>#REF!</v>
      </c>
      <c r="P51" s="52" t="e">
        <f t="shared" ca="1" si="6"/>
        <v>#REF!</v>
      </c>
      <c r="Q51" s="59" t="e">
        <f t="shared" ca="1" si="13"/>
        <v>#REF!</v>
      </c>
      <c r="R51" s="58"/>
      <c r="S51" s="52"/>
      <c r="T51" s="52" t="str">
        <f t="shared" ca="1" si="7"/>
        <v/>
      </c>
      <c r="U51" s="52"/>
      <c r="V51" s="52" t="str">
        <f t="shared" ca="1" si="8"/>
        <v/>
      </c>
      <c r="W51" s="52" t="e">
        <f>#REF!</f>
        <v>#REF!</v>
      </c>
      <c r="X51" s="52" t="e">
        <f t="shared" ca="1" si="9"/>
        <v>#REF!</v>
      </c>
      <c r="Y51" s="59" t="e">
        <f t="shared" ca="1" si="14"/>
        <v>#REF!</v>
      </c>
      <c r="Z51" s="58"/>
      <c r="AA51" s="52"/>
      <c r="AB51" s="52" t="str">
        <f t="shared" ca="1" si="10"/>
        <v/>
      </c>
      <c r="AC51" s="52"/>
      <c r="AD51" s="52" t="str">
        <f t="shared" ca="1" si="11"/>
        <v/>
      </c>
      <c r="AE51" s="52" t="e">
        <f>#REF!</f>
        <v>#REF!</v>
      </c>
      <c r="AF51" s="52" t="e">
        <f t="shared" ca="1" si="12"/>
        <v>#REF!</v>
      </c>
      <c r="AG51" s="59" t="e">
        <f t="shared" ca="1" si="15"/>
        <v>#REF!</v>
      </c>
    </row>
    <row r="52" spans="1:33">
      <c r="A52" s="55">
        <v>1993</v>
      </c>
      <c r="B52" s="58"/>
      <c r="C52" s="52"/>
      <c r="D52" s="52" t="str">
        <f t="shared" ca="1" si="0"/>
        <v/>
      </c>
      <c r="E52" s="52"/>
      <c r="F52" s="52" t="str">
        <f t="shared" ca="1" si="1"/>
        <v/>
      </c>
      <c r="G52" s="52" t="e">
        <f>#REF!</f>
        <v>#REF!</v>
      </c>
      <c r="H52" s="52" t="e">
        <f t="shared" ca="1" si="2"/>
        <v>#REF!</v>
      </c>
      <c r="I52" s="59" t="e">
        <f t="shared" ca="1" si="3"/>
        <v>#REF!</v>
      </c>
      <c r="J52" s="58"/>
      <c r="K52" s="52"/>
      <c r="L52" s="52" t="str">
        <f t="shared" ca="1" si="4"/>
        <v/>
      </c>
      <c r="M52" s="52"/>
      <c r="N52" s="52" t="str">
        <f t="shared" ca="1" si="5"/>
        <v/>
      </c>
      <c r="O52" s="52" t="e">
        <f>#REF!</f>
        <v>#REF!</v>
      </c>
      <c r="P52" s="52" t="e">
        <f t="shared" ca="1" si="6"/>
        <v>#REF!</v>
      </c>
      <c r="Q52" s="59" t="e">
        <f t="shared" ca="1" si="13"/>
        <v>#REF!</v>
      </c>
      <c r="R52" s="58"/>
      <c r="S52" s="52"/>
      <c r="T52" s="52" t="str">
        <f t="shared" ca="1" si="7"/>
        <v/>
      </c>
      <c r="U52" s="52"/>
      <c r="V52" s="52" t="str">
        <f t="shared" ca="1" si="8"/>
        <v/>
      </c>
      <c r="W52" s="52" t="e">
        <f>#REF!</f>
        <v>#REF!</v>
      </c>
      <c r="X52" s="52" t="e">
        <f t="shared" ca="1" si="9"/>
        <v>#REF!</v>
      </c>
      <c r="Y52" s="59" t="e">
        <f t="shared" ca="1" si="14"/>
        <v>#REF!</v>
      </c>
      <c r="Z52" s="58"/>
      <c r="AA52" s="52"/>
      <c r="AB52" s="52" t="str">
        <f t="shared" ca="1" si="10"/>
        <v/>
      </c>
      <c r="AC52" s="52"/>
      <c r="AD52" s="52" t="str">
        <f t="shared" ca="1" si="11"/>
        <v/>
      </c>
      <c r="AE52" s="52" t="e">
        <f>#REF!</f>
        <v>#REF!</v>
      </c>
      <c r="AF52" s="52" t="e">
        <f t="shared" ca="1" si="12"/>
        <v>#REF!</v>
      </c>
      <c r="AG52" s="59" t="e">
        <f t="shared" ca="1" si="15"/>
        <v>#REF!</v>
      </c>
    </row>
    <row r="53" spans="1:33">
      <c r="A53" s="55">
        <v>1994</v>
      </c>
      <c r="B53" s="58"/>
      <c r="C53" s="52"/>
      <c r="D53" s="52" t="str">
        <f t="shared" ca="1" si="0"/>
        <v/>
      </c>
      <c r="E53" s="52"/>
      <c r="F53" s="52" t="str">
        <f t="shared" ca="1" si="1"/>
        <v/>
      </c>
      <c r="G53" s="52" t="e">
        <f>#REF!</f>
        <v>#REF!</v>
      </c>
      <c r="H53" s="52" t="e">
        <f t="shared" ca="1" si="2"/>
        <v>#REF!</v>
      </c>
      <c r="I53" s="59" t="e">
        <f t="shared" ca="1" si="3"/>
        <v>#REF!</v>
      </c>
      <c r="J53" s="58"/>
      <c r="K53" s="52"/>
      <c r="L53" s="52" t="str">
        <f t="shared" ca="1" si="4"/>
        <v/>
      </c>
      <c r="M53" s="52"/>
      <c r="N53" s="52" t="str">
        <f t="shared" ca="1" si="5"/>
        <v/>
      </c>
      <c r="O53" s="52" t="e">
        <f>#REF!</f>
        <v>#REF!</v>
      </c>
      <c r="P53" s="52" t="e">
        <f t="shared" ca="1" si="6"/>
        <v>#REF!</v>
      </c>
      <c r="Q53" s="59" t="e">
        <f t="shared" ca="1" si="13"/>
        <v>#REF!</v>
      </c>
      <c r="R53" s="58"/>
      <c r="S53" s="52"/>
      <c r="T53" s="52" t="str">
        <f t="shared" ca="1" si="7"/>
        <v/>
      </c>
      <c r="U53" s="52"/>
      <c r="V53" s="52" t="str">
        <f t="shared" ca="1" si="8"/>
        <v/>
      </c>
      <c r="W53" s="52" t="e">
        <f>#REF!</f>
        <v>#REF!</v>
      </c>
      <c r="X53" s="52" t="e">
        <f t="shared" ca="1" si="9"/>
        <v>#REF!</v>
      </c>
      <c r="Y53" s="59" t="e">
        <f t="shared" ca="1" si="14"/>
        <v>#REF!</v>
      </c>
      <c r="Z53" s="58"/>
      <c r="AA53" s="52"/>
      <c r="AB53" s="52" t="str">
        <f t="shared" ca="1" si="10"/>
        <v/>
      </c>
      <c r="AC53" s="52"/>
      <c r="AD53" s="52" t="str">
        <f t="shared" ca="1" si="11"/>
        <v/>
      </c>
      <c r="AE53" s="52" t="e">
        <f>#REF!</f>
        <v>#REF!</v>
      </c>
      <c r="AF53" s="52" t="e">
        <f t="shared" ca="1" si="12"/>
        <v>#REF!</v>
      </c>
      <c r="AG53" s="59" t="e">
        <f t="shared" ca="1" si="15"/>
        <v>#REF!</v>
      </c>
    </row>
    <row r="54" spans="1:33">
      <c r="A54" s="55">
        <v>1995</v>
      </c>
      <c r="B54" s="58"/>
      <c r="C54" s="52"/>
      <c r="D54" s="52" t="str">
        <f t="shared" ca="1" si="0"/>
        <v/>
      </c>
      <c r="E54" s="52"/>
      <c r="F54" s="52" t="str">
        <f t="shared" ca="1" si="1"/>
        <v/>
      </c>
      <c r="G54" s="52" t="e">
        <f>#REF!</f>
        <v>#REF!</v>
      </c>
      <c r="H54" s="52" t="e">
        <f t="shared" ca="1" si="2"/>
        <v>#REF!</v>
      </c>
      <c r="I54" s="59" t="e">
        <f t="shared" ca="1" si="3"/>
        <v>#REF!</v>
      </c>
      <c r="J54" s="58"/>
      <c r="K54" s="52"/>
      <c r="L54" s="52" t="str">
        <f t="shared" ca="1" si="4"/>
        <v/>
      </c>
      <c r="M54" s="52"/>
      <c r="N54" s="52" t="str">
        <f t="shared" ca="1" si="5"/>
        <v/>
      </c>
      <c r="O54" s="52" t="e">
        <f>#REF!</f>
        <v>#REF!</v>
      </c>
      <c r="P54" s="52" t="e">
        <f t="shared" ca="1" si="6"/>
        <v>#REF!</v>
      </c>
      <c r="Q54" s="59" t="e">
        <f t="shared" ca="1" si="13"/>
        <v>#REF!</v>
      </c>
      <c r="R54" s="58"/>
      <c r="S54" s="52"/>
      <c r="T54" s="52" t="str">
        <f t="shared" ca="1" si="7"/>
        <v/>
      </c>
      <c r="U54" s="52"/>
      <c r="V54" s="52" t="str">
        <f t="shared" ca="1" si="8"/>
        <v/>
      </c>
      <c r="W54" s="52" t="e">
        <f>#REF!</f>
        <v>#REF!</v>
      </c>
      <c r="X54" s="52" t="e">
        <f t="shared" ca="1" si="9"/>
        <v>#REF!</v>
      </c>
      <c r="Y54" s="59" t="e">
        <f t="shared" ca="1" si="14"/>
        <v>#REF!</v>
      </c>
      <c r="Z54" s="58"/>
      <c r="AA54" s="52"/>
      <c r="AB54" s="52" t="str">
        <f t="shared" ca="1" si="10"/>
        <v/>
      </c>
      <c r="AC54" s="52"/>
      <c r="AD54" s="52" t="str">
        <f t="shared" ca="1" si="11"/>
        <v/>
      </c>
      <c r="AE54" s="52" t="e">
        <f>#REF!</f>
        <v>#REF!</v>
      </c>
      <c r="AF54" s="52" t="e">
        <f t="shared" ca="1" si="12"/>
        <v>#REF!</v>
      </c>
      <c r="AG54" s="59" t="e">
        <f t="shared" ca="1" si="15"/>
        <v>#REF!</v>
      </c>
    </row>
    <row r="55" spans="1:33">
      <c r="A55" s="55">
        <v>1996</v>
      </c>
      <c r="B55" s="58"/>
      <c r="C55" s="52"/>
      <c r="D55" s="52" t="str">
        <f t="shared" ca="1" si="0"/>
        <v/>
      </c>
      <c r="E55" s="52"/>
      <c r="F55" s="52" t="str">
        <f t="shared" ca="1" si="1"/>
        <v/>
      </c>
      <c r="G55" s="52" t="e">
        <f>#REF!</f>
        <v>#REF!</v>
      </c>
      <c r="H55" s="52" t="e">
        <f t="shared" ca="1" si="2"/>
        <v>#REF!</v>
      </c>
      <c r="I55" s="59" t="e">
        <f t="shared" ca="1" si="3"/>
        <v>#REF!</v>
      </c>
      <c r="J55" s="58"/>
      <c r="K55" s="52"/>
      <c r="L55" s="52" t="str">
        <f t="shared" ca="1" si="4"/>
        <v/>
      </c>
      <c r="M55" s="52"/>
      <c r="N55" s="52" t="str">
        <f t="shared" ca="1" si="5"/>
        <v/>
      </c>
      <c r="O55" s="52" t="e">
        <f>#REF!</f>
        <v>#REF!</v>
      </c>
      <c r="P55" s="52" t="e">
        <f t="shared" ca="1" si="6"/>
        <v>#REF!</v>
      </c>
      <c r="Q55" s="59" t="e">
        <f t="shared" ca="1" si="13"/>
        <v>#REF!</v>
      </c>
      <c r="R55" s="58"/>
      <c r="S55" s="52"/>
      <c r="T55" s="52" t="str">
        <f t="shared" ca="1" si="7"/>
        <v/>
      </c>
      <c r="U55" s="52"/>
      <c r="V55" s="52" t="str">
        <f t="shared" ca="1" si="8"/>
        <v/>
      </c>
      <c r="W55" s="52" t="e">
        <f>#REF!</f>
        <v>#REF!</v>
      </c>
      <c r="X55" s="52" t="e">
        <f t="shared" ca="1" si="9"/>
        <v>#REF!</v>
      </c>
      <c r="Y55" s="59" t="e">
        <f t="shared" ca="1" si="14"/>
        <v>#REF!</v>
      </c>
      <c r="Z55" s="58"/>
      <c r="AA55" s="52"/>
      <c r="AB55" s="52" t="str">
        <f t="shared" ca="1" si="10"/>
        <v/>
      </c>
      <c r="AC55" s="52"/>
      <c r="AD55" s="52" t="str">
        <f t="shared" ca="1" si="11"/>
        <v/>
      </c>
      <c r="AE55" s="52" t="e">
        <f>#REF!</f>
        <v>#REF!</v>
      </c>
      <c r="AF55" s="52" t="e">
        <f t="shared" ca="1" si="12"/>
        <v>#REF!</v>
      </c>
      <c r="AG55" s="59" t="e">
        <f t="shared" ca="1" si="15"/>
        <v>#REF!</v>
      </c>
    </row>
    <row r="56" spans="1:33">
      <c r="A56" s="55">
        <v>1997</v>
      </c>
      <c r="B56" s="58"/>
      <c r="C56" s="52"/>
      <c r="D56" s="52" t="str">
        <f t="shared" ca="1" si="0"/>
        <v/>
      </c>
      <c r="E56" s="52"/>
      <c r="F56" s="52" t="str">
        <f t="shared" ca="1" si="1"/>
        <v/>
      </c>
      <c r="G56" s="52" t="e">
        <f>#REF!</f>
        <v>#REF!</v>
      </c>
      <c r="H56" s="52" t="e">
        <f t="shared" ca="1" si="2"/>
        <v>#REF!</v>
      </c>
      <c r="I56" s="59" t="e">
        <f t="shared" ca="1" si="3"/>
        <v>#REF!</v>
      </c>
      <c r="J56" s="58"/>
      <c r="K56" s="52"/>
      <c r="L56" s="52" t="str">
        <f t="shared" ca="1" si="4"/>
        <v/>
      </c>
      <c r="M56" s="52"/>
      <c r="N56" s="52" t="str">
        <f t="shared" ca="1" si="5"/>
        <v/>
      </c>
      <c r="O56" s="52" t="e">
        <f>#REF!</f>
        <v>#REF!</v>
      </c>
      <c r="P56" s="52" t="e">
        <f t="shared" ca="1" si="6"/>
        <v>#REF!</v>
      </c>
      <c r="Q56" s="59" t="e">
        <f t="shared" ca="1" si="13"/>
        <v>#REF!</v>
      </c>
      <c r="R56" s="58"/>
      <c r="S56" s="52"/>
      <c r="T56" s="52" t="str">
        <f t="shared" ca="1" si="7"/>
        <v/>
      </c>
      <c r="U56" s="52"/>
      <c r="V56" s="52" t="str">
        <f t="shared" ca="1" si="8"/>
        <v/>
      </c>
      <c r="W56" s="52" t="e">
        <f>#REF!</f>
        <v>#REF!</v>
      </c>
      <c r="X56" s="52" t="e">
        <f t="shared" ca="1" si="9"/>
        <v>#REF!</v>
      </c>
      <c r="Y56" s="59" t="e">
        <f t="shared" ca="1" si="14"/>
        <v>#REF!</v>
      </c>
      <c r="Z56" s="58"/>
      <c r="AA56" s="52"/>
      <c r="AB56" s="52" t="str">
        <f t="shared" ca="1" si="10"/>
        <v/>
      </c>
      <c r="AC56" s="52"/>
      <c r="AD56" s="52" t="str">
        <f t="shared" ca="1" si="11"/>
        <v/>
      </c>
      <c r="AE56" s="52" t="e">
        <f>#REF!</f>
        <v>#REF!</v>
      </c>
      <c r="AF56" s="52" t="e">
        <f t="shared" ca="1" si="12"/>
        <v>#REF!</v>
      </c>
      <c r="AG56" s="59" t="e">
        <f t="shared" ca="1" si="15"/>
        <v>#REF!</v>
      </c>
    </row>
    <row r="57" spans="1:33">
      <c r="A57" s="55">
        <v>1998</v>
      </c>
      <c r="B57" s="58"/>
      <c r="C57" s="52"/>
      <c r="D57" s="52" t="str">
        <f t="shared" ca="1" si="0"/>
        <v/>
      </c>
      <c r="E57" s="52"/>
      <c r="F57" s="52" t="str">
        <f t="shared" ca="1" si="1"/>
        <v/>
      </c>
      <c r="G57" s="52" t="e">
        <f>#REF!</f>
        <v>#REF!</v>
      </c>
      <c r="H57" s="52" t="e">
        <f t="shared" ca="1" si="2"/>
        <v>#REF!</v>
      </c>
      <c r="I57" s="59" t="e">
        <f t="shared" ca="1" si="3"/>
        <v>#REF!</v>
      </c>
      <c r="J57" s="58"/>
      <c r="K57" s="52"/>
      <c r="L57" s="52" t="str">
        <f t="shared" ca="1" si="4"/>
        <v/>
      </c>
      <c r="M57" s="52"/>
      <c r="N57" s="52" t="str">
        <f t="shared" ca="1" si="5"/>
        <v/>
      </c>
      <c r="O57" s="52" t="e">
        <f>#REF!</f>
        <v>#REF!</v>
      </c>
      <c r="P57" s="52" t="e">
        <f t="shared" ca="1" si="6"/>
        <v>#REF!</v>
      </c>
      <c r="Q57" s="59" t="e">
        <f t="shared" ca="1" si="13"/>
        <v>#REF!</v>
      </c>
      <c r="R57" s="58"/>
      <c r="S57" s="52"/>
      <c r="T57" s="52" t="str">
        <f t="shared" ca="1" si="7"/>
        <v/>
      </c>
      <c r="U57" s="52"/>
      <c r="V57" s="52" t="str">
        <f t="shared" ca="1" si="8"/>
        <v/>
      </c>
      <c r="W57" s="52" t="e">
        <f>#REF!</f>
        <v>#REF!</v>
      </c>
      <c r="X57" s="52" t="e">
        <f t="shared" ca="1" si="9"/>
        <v>#REF!</v>
      </c>
      <c r="Y57" s="59" t="e">
        <f t="shared" ca="1" si="14"/>
        <v>#REF!</v>
      </c>
      <c r="Z57" s="58"/>
      <c r="AA57" s="52"/>
      <c r="AB57" s="52" t="str">
        <f t="shared" ca="1" si="10"/>
        <v/>
      </c>
      <c r="AC57" s="52"/>
      <c r="AD57" s="52" t="str">
        <f t="shared" ca="1" si="11"/>
        <v/>
      </c>
      <c r="AE57" s="52" t="e">
        <f>#REF!</f>
        <v>#REF!</v>
      </c>
      <c r="AF57" s="52" t="e">
        <f t="shared" ca="1" si="12"/>
        <v>#REF!</v>
      </c>
      <c r="AG57" s="59" t="e">
        <f t="shared" ca="1" si="15"/>
        <v>#REF!</v>
      </c>
    </row>
    <row r="58" spans="1:33">
      <c r="A58" s="55">
        <v>1999</v>
      </c>
      <c r="B58" s="58"/>
      <c r="C58" s="52"/>
      <c r="D58" s="52" t="str">
        <f t="shared" ca="1" si="0"/>
        <v/>
      </c>
      <c r="E58" s="52"/>
      <c r="F58" s="52" t="str">
        <f t="shared" ca="1" si="1"/>
        <v/>
      </c>
      <c r="G58" s="52" t="e">
        <f>#REF!</f>
        <v>#REF!</v>
      </c>
      <c r="H58" s="52" t="e">
        <f t="shared" ca="1" si="2"/>
        <v>#REF!</v>
      </c>
      <c r="I58" s="59" t="e">
        <f t="shared" ca="1" si="3"/>
        <v>#REF!</v>
      </c>
      <c r="J58" s="58"/>
      <c r="K58" s="52"/>
      <c r="L58" s="52" t="str">
        <f t="shared" ca="1" si="4"/>
        <v/>
      </c>
      <c r="M58" s="52"/>
      <c r="N58" s="52" t="str">
        <f t="shared" ca="1" si="5"/>
        <v/>
      </c>
      <c r="O58" s="52" t="e">
        <f>#REF!</f>
        <v>#REF!</v>
      </c>
      <c r="P58" s="52" t="e">
        <f t="shared" ca="1" si="6"/>
        <v>#REF!</v>
      </c>
      <c r="Q58" s="59" t="e">
        <f t="shared" ca="1" si="13"/>
        <v>#REF!</v>
      </c>
      <c r="R58" s="58"/>
      <c r="S58" s="52"/>
      <c r="T58" s="52" t="str">
        <f t="shared" ca="1" si="7"/>
        <v/>
      </c>
      <c r="U58" s="52"/>
      <c r="V58" s="52" t="str">
        <f t="shared" ca="1" si="8"/>
        <v/>
      </c>
      <c r="W58" s="52" t="e">
        <f>#REF!</f>
        <v>#REF!</v>
      </c>
      <c r="X58" s="52" t="e">
        <f t="shared" ca="1" si="9"/>
        <v>#REF!</v>
      </c>
      <c r="Y58" s="59" t="e">
        <f t="shared" ca="1" si="14"/>
        <v>#REF!</v>
      </c>
      <c r="Z58" s="58"/>
      <c r="AA58" s="52"/>
      <c r="AB58" s="52" t="str">
        <f t="shared" ca="1" si="10"/>
        <v/>
      </c>
      <c r="AC58" s="52"/>
      <c r="AD58" s="52" t="str">
        <f t="shared" ca="1" si="11"/>
        <v/>
      </c>
      <c r="AE58" s="52" t="e">
        <f>#REF!</f>
        <v>#REF!</v>
      </c>
      <c r="AF58" s="52" t="e">
        <f t="shared" ca="1" si="12"/>
        <v>#REF!</v>
      </c>
      <c r="AG58" s="59" t="e">
        <f t="shared" ca="1" si="15"/>
        <v>#REF!</v>
      </c>
    </row>
    <row r="59" spans="1:33">
      <c r="A59" s="55">
        <v>2000</v>
      </c>
      <c r="B59" s="58"/>
      <c r="C59" s="52"/>
      <c r="D59" s="52" t="str">
        <f t="shared" ca="1" si="0"/>
        <v/>
      </c>
      <c r="E59" s="52"/>
      <c r="F59" s="52" t="str">
        <f t="shared" ca="1" si="1"/>
        <v/>
      </c>
      <c r="G59" s="52" t="e">
        <f>#REF!</f>
        <v>#REF!</v>
      </c>
      <c r="H59" s="52" t="e">
        <f t="shared" ca="1" si="2"/>
        <v>#REF!</v>
      </c>
      <c r="I59" s="59" t="e">
        <f t="shared" ca="1" si="3"/>
        <v>#REF!</v>
      </c>
      <c r="J59" s="58"/>
      <c r="K59" s="52"/>
      <c r="L59" s="52" t="str">
        <f t="shared" ca="1" si="4"/>
        <v/>
      </c>
      <c r="M59" s="52"/>
      <c r="N59" s="52" t="str">
        <f t="shared" ca="1" si="5"/>
        <v/>
      </c>
      <c r="O59" s="52" t="e">
        <f>#REF!</f>
        <v>#REF!</v>
      </c>
      <c r="P59" s="52" t="e">
        <f t="shared" ca="1" si="6"/>
        <v>#REF!</v>
      </c>
      <c r="Q59" s="59" t="e">
        <f t="shared" ca="1" si="13"/>
        <v>#REF!</v>
      </c>
      <c r="R59" s="58"/>
      <c r="S59" s="52"/>
      <c r="T59" s="52" t="str">
        <f t="shared" ca="1" si="7"/>
        <v/>
      </c>
      <c r="U59" s="52"/>
      <c r="V59" s="52" t="str">
        <f t="shared" ca="1" si="8"/>
        <v/>
      </c>
      <c r="W59" s="52" t="e">
        <f>#REF!</f>
        <v>#REF!</v>
      </c>
      <c r="X59" s="52" t="e">
        <f t="shared" ca="1" si="9"/>
        <v>#REF!</v>
      </c>
      <c r="Y59" s="59" t="e">
        <f t="shared" ca="1" si="14"/>
        <v>#REF!</v>
      </c>
      <c r="Z59" s="58"/>
      <c r="AA59" s="52"/>
      <c r="AB59" s="52" t="str">
        <f t="shared" ca="1" si="10"/>
        <v/>
      </c>
      <c r="AC59" s="52"/>
      <c r="AD59" s="52" t="str">
        <f t="shared" ca="1" si="11"/>
        <v/>
      </c>
      <c r="AE59" s="52" t="e">
        <f>#REF!</f>
        <v>#REF!</v>
      </c>
      <c r="AF59" s="52" t="e">
        <f t="shared" ca="1" si="12"/>
        <v>#REF!</v>
      </c>
      <c r="AG59" s="59" t="e">
        <f t="shared" ca="1" si="15"/>
        <v>#REF!</v>
      </c>
    </row>
    <row r="60" spans="1:33">
      <c r="A60" s="55">
        <v>2001</v>
      </c>
      <c r="B60" s="58"/>
      <c r="C60" s="52"/>
      <c r="D60" s="52" t="str">
        <f t="shared" ca="1" si="0"/>
        <v/>
      </c>
      <c r="E60" s="52"/>
      <c r="F60" s="52" t="str">
        <f t="shared" ca="1" si="1"/>
        <v/>
      </c>
      <c r="G60" s="52" t="e">
        <f>#REF!</f>
        <v>#REF!</v>
      </c>
      <c r="H60" s="52" t="e">
        <f t="shared" ca="1" si="2"/>
        <v>#REF!</v>
      </c>
      <c r="I60" s="59" t="e">
        <f t="shared" ca="1" si="3"/>
        <v>#REF!</v>
      </c>
      <c r="J60" s="58"/>
      <c r="K60" s="52"/>
      <c r="L60" s="52" t="str">
        <f t="shared" ca="1" si="4"/>
        <v/>
      </c>
      <c r="M60" s="52"/>
      <c r="N60" s="52" t="str">
        <f t="shared" ca="1" si="5"/>
        <v/>
      </c>
      <c r="O60" s="52" t="e">
        <f>#REF!</f>
        <v>#REF!</v>
      </c>
      <c r="P60" s="52" t="e">
        <f t="shared" ca="1" si="6"/>
        <v>#REF!</v>
      </c>
      <c r="Q60" s="59" t="e">
        <f t="shared" ca="1" si="13"/>
        <v>#REF!</v>
      </c>
      <c r="R60" s="58"/>
      <c r="S60" s="52"/>
      <c r="T60" s="52" t="str">
        <f t="shared" ca="1" si="7"/>
        <v/>
      </c>
      <c r="U60" s="52"/>
      <c r="V60" s="52" t="str">
        <f t="shared" ca="1" si="8"/>
        <v/>
      </c>
      <c r="W60" s="52" t="e">
        <f>#REF!</f>
        <v>#REF!</v>
      </c>
      <c r="X60" s="52" t="e">
        <f t="shared" ca="1" si="9"/>
        <v>#REF!</v>
      </c>
      <c r="Y60" s="59" t="e">
        <f t="shared" ca="1" si="14"/>
        <v>#REF!</v>
      </c>
      <c r="Z60" s="58"/>
      <c r="AA60" s="52"/>
      <c r="AB60" s="52" t="str">
        <f t="shared" ca="1" si="10"/>
        <v/>
      </c>
      <c r="AC60" s="52"/>
      <c r="AD60" s="52" t="str">
        <f t="shared" ca="1" si="11"/>
        <v/>
      </c>
      <c r="AE60" s="52" t="e">
        <f>#REF!</f>
        <v>#REF!</v>
      </c>
      <c r="AF60" s="52" t="e">
        <f t="shared" ca="1" si="12"/>
        <v>#REF!</v>
      </c>
      <c r="AG60" s="59" t="e">
        <f t="shared" ca="1" si="15"/>
        <v>#REF!</v>
      </c>
    </row>
    <row r="61" spans="1:33">
      <c r="A61" s="55">
        <v>2002</v>
      </c>
      <c r="B61" s="58"/>
      <c r="C61" s="52"/>
      <c r="D61" s="52" t="str">
        <f t="shared" ca="1" si="0"/>
        <v/>
      </c>
      <c r="E61" s="52"/>
      <c r="F61" s="52" t="str">
        <f t="shared" ca="1" si="1"/>
        <v/>
      </c>
      <c r="G61" s="52" t="e">
        <f>#REF!</f>
        <v>#REF!</v>
      </c>
      <c r="H61" s="52" t="e">
        <f t="shared" ca="1" si="2"/>
        <v>#REF!</v>
      </c>
      <c r="I61" s="59" t="e">
        <f t="shared" ca="1" si="3"/>
        <v>#REF!</v>
      </c>
      <c r="J61" s="58"/>
      <c r="K61" s="52"/>
      <c r="L61" s="52" t="str">
        <f t="shared" ca="1" si="4"/>
        <v/>
      </c>
      <c r="M61" s="52"/>
      <c r="N61" s="52" t="str">
        <f t="shared" ca="1" si="5"/>
        <v/>
      </c>
      <c r="O61" s="52" t="e">
        <f>#REF!</f>
        <v>#REF!</v>
      </c>
      <c r="P61" s="52" t="e">
        <f t="shared" ca="1" si="6"/>
        <v>#REF!</v>
      </c>
      <c r="Q61" s="59" t="e">
        <f t="shared" ca="1" si="13"/>
        <v>#REF!</v>
      </c>
      <c r="R61" s="58"/>
      <c r="S61" s="52"/>
      <c r="T61" s="52" t="str">
        <f t="shared" ca="1" si="7"/>
        <v/>
      </c>
      <c r="U61" s="52"/>
      <c r="V61" s="52" t="str">
        <f t="shared" ca="1" si="8"/>
        <v/>
      </c>
      <c r="W61" s="52" t="e">
        <f>#REF!</f>
        <v>#REF!</v>
      </c>
      <c r="X61" s="52" t="e">
        <f t="shared" ca="1" si="9"/>
        <v>#REF!</v>
      </c>
      <c r="Y61" s="59" t="e">
        <f t="shared" ca="1" si="14"/>
        <v>#REF!</v>
      </c>
      <c r="Z61" s="58"/>
      <c r="AA61" s="52"/>
      <c r="AB61" s="52" t="str">
        <f t="shared" ca="1" si="10"/>
        <v/>
      </c>
      <c r="AC61" s="52"/>
      <c r="AD61" s="52" t="str">
        <f t="shared" ca="1" si="11"/>
        <v/>
      </c>
      <c r="AE61" s="52" t="e">
        <f>#REF!</f>
        <v>#REF!</v>
      </c>
      <c r="AF61" s="52" t="e">
        <f t="shared" ca="1" si="12"/>
        <v>#REF!</v>
      </c>
      <c r="AG61" s="59" t="e">
        <f t="shared" ca="1" si="15"/>
        <v>#REF!</v>
      </c>
    </row>
    <row r="62" spans="1:33">
      <c r="A62" s="55">
        <v>2003</v>
      </c>
      <c r="B62" s="58"/>
      <c r="C62" s="52"/>
      <c r="D62" s="52" t="str">
        <f t="shared" ca="1" si="0"/>
        <v/>
      </c>
      <c r="E62" s="52"/>
      <c r="F62" s="52" t="str">
        <f t="shared" ca="1" si="1"/>
        <v/>
      </c>
      <c r="G62" s="52" t="e">
        <f>#REF!</f>
        <v>#REF!</v>
      </c>
      <c r="H62" s="52" t="e">
        <f t="shared" ca="1" si="2"/>
        <v>#REF!</v>
      </c>
      <c r="I62" s="59" t="e">
        <f t="shared" ca="1" si="3"/>
        <v>#REF!</v>
      </c>
      <c r="J62" s="58"/>
      <c r="K62" s="52"/>
      <c r="L62" s="52" t="str">
        <f t="shared" ca="1" si="4"/>
        <v/>
      </c>
      <c r="M62" s="52"/>
      <c r="N62" s="52" t="str">
        <f t="shared" ca="1" si="5"/>
        <v/>
      </c>
      <c r="O62" s="52" t="e">
        <f>#REF!</f>
        <v>#REF!</v>
      </c>
      <c r="P62" s="52" t="e">
        <f t="shared" ca="1" si="6"/>
        <v>#REF!</v>
      </c>
      <c r="Q62" s="59" t="e">
        <f t="shared" ca="1" si="13"/>
        <v>#REF!</v>
      </c>
      <c r="R62" s="58"/>
      <c r="S62" s="52"/>
      <c r="T62" s="52" t="str">
        <f t="shared" ca="1" si="7"/>
        <v/>
      </c>
      <c r="U62" s="52"/>
      <c r="V62" s="52" t="str">
        <f t="shared" ca="1" si="8"/>
        <v/>
      </c>
      <c r="W62" s="52" t="e">
        <f>#REF!</f>
        <v>#REF!</v>
      </c>
      <c r="X62" s="52" t="e">
        <f t="shared" ca="1" si="9"/>
        <v>#REF!</v>
      </c>
      <c r="Y62" s="59" t="e">
        <f t="shared" ca="1" si="14"/>
        <v>#REF!</v>
      </c>
      <c r="Z62" s="58"/>
      <c r="AA62" s="52"/>
      <c r="AB62" s="52" t="str">
        <f t="shared" ca="1" si="10"/>
        <v/>
      </c>
      <c r="AC62" s="52"/>
      <c r="AD62" s="52" t="str">
        <f t="shared" ca="1" si="11"/>
        <v/>
      </c>
      <c r="AE62" s="52" t="e">
        <f>#REF!</f>
        <v>#REF!</v>
      </c>
      <c r="AF62" s="52" t="e">
        <f t="shared" ca="1" si="12"/>
        <v>#REF!</v>
      </c>
      <c r="AG62" s="59" t="e">
        <f t="shared" ca="1" si="15"/>
        <v>#REF!</v>
      </c>
    </row>
    <row r="63" spans="1:33">
      <c r="A63" s="55">
        <v>2004</v>
      </c>
      <c r="B63" s="58"/>
      <c r="C63" s="52"/>
      <c r="D63" s="52" t="str">
        <f t="shared" ca="1" si="0"/>
        <v/>
      </c>
      <c r="E63" s="52"/>
      <c r="F63" s="52" t="str">
        <f t="shared" ca="1" si="1"/>
        <v/>
      </c>
      <c r="G63" s="52" t="e">
        <f>#REF!</f>
        <v>#REF!</v>
      </c>
      <c r="H63" s="52" t="e">
        <f t="shared" ca="1" si="2"/>
        <v>#REF!</v>
      </c>
      <c r="I63" s="59" t="e">
        <f t="shared" ca="1" si="3"/>
        <v>#REF!</v>
      </c>
      <c r="J63" s="58"/>
      <c r="K63" s="52"/>
      <c r="L63" s="52" t="str">
        <f t="shared" ca="1" si="4"/>
        <v/>
      </c>
      <c r="M63" s="52"/>
      <c r="N63" s="52" t="str">
        <f t="shared" ca="1" si="5"/>
        <v/>
      </c>
      <c r="O63" s="52" t="e">
        <f>#REF!</f>
        <v>#REF!</v>
      </c>
      <c r="P63" s="52" t="e">
        <f t="shared" ca="1" si="6"/>
        <v>#REF!</v>
      </c>
      <c r="Q63" s="59" t="e">
        <f t="shared" ca="1" si="13"/>
        <v>#REF!</v>
      </c>
      <c r="R63" s="58"/>
      <c r="S63" s="52"/>
      <c r="T63" s="52" t="str">
        <f t="shared" ca="1" si="7"/>
        <v/>
      </c>
      <c r="U63" s="52"/>
      <c r="V63" s="52" t="str">
        <f t="shared" ca="1" si="8"/>
        <v/>
      </c>
      <c r="W63" s="52" t="e">
        <f>#REF!</f>
        <v>#REF!</v>
      </c>
      <c r="X63" s="52" t="e">
        <f t="shared" ca="1" si="9"/>
        <v>#REF!</v>
      </c>
      <c r="Y63" s="59" t="e">
        <f t="shared" ca="1" si="14"/>
        <v>#REF!</v>
      </c>
      <c r="Z63" s="58"/>
      <c r="AA63" s="52"/>
      <c r="AB63" s="52" t="str">
        <f t="shared" ca="1" si="10"/>
        <v/>
      </c>
      <c r="AC63" s="52"/>
      <c r="AD63" s="52" t="str">
        <f t="shared" ca="1" si="11"/>
        <v/>
      </c>
      <c r="AE63" s="52" t="e">
        <f>#REF!</f>
        <v>#REF!</v>
      </c>
      <c r="AF63" s="52" t="e">
        <f t="shared" ca="1" si="12"/>
        <v>#REF!</v>
      </c>
      <c r="AG63" s="59" t="e">
        <f t="shared" ca="1" si="15"/>
        <v>#REF!</v>
      </c>
    </row>
    <row r="64" spans="1:33">
      <c r="A64" s="55">
        <v>2005</v>
      </c>
      <c r="B64" s="58"/>
      <c r="C64" s="52"/>
      <c r="D64" s="52" t="str">
        <f t="shared" ca="1" si="0"/>
        <v/>
      </c>
      <c r="E64" s="52"/>
      <c r="F64" s="52" t="str">
        <f t="shared" ca="1" si="1"/>
        <v/>
      </c>
      <c r="G64" s="52" t="e">
        <f>#REF!</f>
        <v>#REF!</v>
      </c>
      <c r="H64" s="52" t="e">
        <f t="shared" ca="1" si="2"/>
        <v>#REF!</v>
      </c>
      <c r="I64" s="59" t="e">
        <f t="shared" ca="1" si="3"/>
        <v>#REF!</v>
      </c>
      <c r="J64" s="58"/>
      <c r="K64" s="52"/>
      <c r="L64" s="52" t="str">
        <f t="shared" ca="1" si="4"/>
        <v/>
      </c>
      <c r="M64" s="52"/>
      <c r="N64" s="52" t="str">
        <f t="shared" ca="1" si="5"/>
        <v/>
      </c>
      <c r="O64" s="52" t="e">
        <f>#REF!</f>
        <v>#REF!</v>
      </c>
      <c r="P64" s="52" t="e">
        <f t="shared" ca="1" si="6"/>
        <v>#REF!</v>
      </c>
      <c r="Q64" s="59" t="e">
        <f t="shared" ca="1" si="13"/>
        <v>#REF!</v>
      </c>
      <c r="R64" s="58"/>
      <c r="S64" s="52"/>
      <c r="T64" s="52" t="str">
        <f t="shared" ca="1" si="7"/>
        <v/>
      </c>
      <c r="U64" s="52"/>
      <c r="V64" s="52" t="str">
        <f t="shared" ca="1" si="8"/>
        <v/>
      </c>
      <c r="W64" s="52" t="e">
        <f>#REF!</f>
        <v>#REF!</v>
      </c>
      <c r="X64" s="52" t="e">
        <f t="shared" ca="1" si="9"/>
        <v>#REF!</v>
      </c>
      <c r="Y64" s="59" t="e">
        <f t="shared" ca="1" si="14"/>
        <v>#REF!</v>
      </c>
      <c r="Z64" s="58"/>
      <c r="AA64" s="52"/>
      <c r="AB64" s="52" t="str">
        <f t="shared" ca="1" si="10"/>
        <v/>
      </c>
      <c r="AC64" s="52"/>
      <c r="AD64" s="52" t="str">
        <f t="shared" ca="1" si="11"/>
        <v/>
      </c>
      <c r="AE64" s="52" t="e">
        <f>#REF!</f>
        <v>#REF!</v>
      </c>
      <c r="AF64" s="52" t="e">
        <f t="shared" ca="1" si="12"/>
        <v>#REF!</v>
      </c>
      <c r="AG64" s="59" t="e">
        <f t="shared" ca="1" si="15"/>
        <v>#REF!</v>
      </c>
    </row>
    <row r="65" spans="1:33">
      <c r="A65" s="55">
        <v>2006</v>
      </c>
      <c r="B65" s="58"/>
      <c r="C65" s="52"/>
      <c r="D65" s="52" t="str">
        <f t="shared" ca="1" si="0"/>
        <v/>
      </c>
      <c r="E65" s="52"/>
      <c r="F65" s="52" t="str">
        <f t="shared" ca="1" si="1"/>
        <v/>
      </c>
      <c r="G65" s="52" t="e">
        <f>#REF!</f>
        <v>#REF!</v>
      </c>
      <c r="H65" s="52" t="e">
        <f t="shared" ca="1" si="2"/>
        <v>#REF!</v>
      </c>
      <c r="I65" s="59" t="e">
        <f t="shared" ca="1" si="3"/>
        <v>#REF!</v>
      </c>
      <c r="J65" s="58"/>
      <c r="K65" s="52"/>
      <c r="L65" s="52" t="str">
        <f t="shared" ca="1" si="4"/>
        <v/>
      </c>
      <c r="M65" s="52"/>
      <c r="N65" s="52" t="str">
        <f t="shared" ca="1" si="5"/>
        <v/>
      </c>
      <c r="O65" s="52" t="e">
        <f>#REF!</f>
        <v>#REF!</v>
      </c>
      <c r="P65" s="52" t="e">
        <f t="shared" ca="1" si="6"/>
        <v>#REF!</v>
      </c>
      <c r="Q65" s="59" t="e">
        <f t="shared" ca="1" si="13"/>
        <v>#REF!</v>
      </c>
      <c r="R65" s="58"/>
      <c r="S65" s="52"/>
      <c r="T65" s="52" t="str">
        <f t="shared" ca="1" si="7"/>
        <v/>
      </c>
      <c r="U65" s="52"/>
      <c r="V65" s="52" t="str">
        <f t="shared" ca="1" si="8"/>
        <v/>
      </c>
      <c r="W65" s="52" t="e">
        <f>#REF!</f>
        <v>#REF!</v>
      </c>
      <c r="X65" s="52" t="e">
        <f t="shared" ca="1" si="9"/>
        <v>#REF!</v>
      </c>
      <c r="Y65" s="59" t="e">
        <f t="shared" ca="1" si="14"/>
        <v>#REF!</v>
      </c>
      <c r="Z65" s="58"/>
      <c r="AA65" s="52"/>
      <c r="AB65" s="52" t="str">
        <f t="shared" ca="1" si="10"/>
        <v/>
      </c>
      <c r="AC65" s="52"/>
      <c r="AD65" s="52" t="str">
        <f t="shared" ca="1" si="11"/>
        <v/>
      </c>
      <c r="AE65" s="52" t="e">
        <f>#REF!</f>
        <v>#REF!</v>
      </c>
      <c r="AF65" s="52" t="e">
        <f t="shared" ca="1" si="12"/>
        <v>#REF!</v>
      </c>
      <c r="AG65" s="59" t="e">
        <f t="shared" ca="1" si="15"/>
        <v>#REF!</v>
      </c>
    </row>
    <row r="66" spans="1:33">
      <c r="A66" s="55">
        <v>2007</v>
      </c>
      <c r="B66" s="58"/>
      <c r="C66" s="52"/>
      <c r="D66" s="52" t="str">
        <f t="shared" ca="1" si="0"/>
        <v/>
      </c>
      <c r="E66" s="52"/>
      <c r="F66" s="52" t="str">
        <f t="shared" ca="1" si="1"/>
        <v/>
      </c>
      <c r="G66" s="52" t="e">
        <f>#REF!</f>
        <v>#REF!</v>
      </c>
      <c r="H66" s="52" t="e">
        <f t="shared" ca="1" si="2"/>
        <v>#REF!</v>
      </c>
      <c r="I66" s="59" t="e">
        <f t="shared" ca="1" si="3"/>
        <v>#REF!</v>
      </c>
      <c r="J66" s="58"/>
      <c r="K66" s="52"/>
      <c r="L66" s="52" t="str">
        <f t="shared" ca="1" si="4"/>
        <v/>
      </c>
      <c r="M66" s="52"/>
      <c r="N66" s="52" t="str">
        <f t="shared" ca="1" si="5"/>
        <v/>
      </c>
      <c r="O66" s="52" t="e">
        <f>#REF!</f>
        <v>#REF!</v>
      </c>
      <c r="P66" s="52" t="e">
        <f t="shared" ca="1" si="6"/>
        <v>#REF!</v>
      </c>
      <c r="Q66" s="59" t="e">
        <f t="shared" ca="1" si="13"/>
        <v>#REF!</v>
      </c>
      <c r="R66" s="58"/>
      <c r="S66" s="52"/>
      <c r="T66" s="52" t="str">
        <f t="shared" ca="1" si="7"/>
        <v/>
      </c>
      <c r="U66" s="52"/>
      <c r="V66" s="52" t="str">
        <f t="shared" ca="1" si="8"/>
        <v/>
      </c>
      <c r="W66" s="52" t="e">
        <f>#REF!</f>
        <v>#REF!</v>
      </c>
      <c r="X66" s="52" t="e">
        <f t="shared" ca="1" si="9"/>
        <v>#REF!</v>
      </c>
      <c r="Y66" s="59" t="e">
        <f t="shared" ca="1" si="14"/>
        <v>#REF!</v>
      </c>
      <c r="Z66" s="58"/>
      <c r="AA66" s="52"/>
      <c r="AB66" s="52" t="str">
        <f t="shared" ca="1" si="10"/>
        <v/>
      </c>
      <c r="AC66" s="52"/>
      <c r="AD66" s="52" t="str">
        <f t="shared" ca="1" si="11"/>
        <v/>
      </c>
      <c r="AE66" s="52" t="e">
        <f>#REF!</f>
        <v>#REF!</v>
      </c>
      <c r="AF66" s="52" t="e">
        <f t="shared" ca="1" si="12"/>
        <v>#REF!</v>
      </c>
      <c r="AG66" s="59" t="e">
        <f t="shared" ca="1" si="15"/>
        <v>#REF!</v>
      </c>
    </row>
    <row r="67" spans="1:33">
      <c r="A67" s="55">
        <v>2008</v>
      </c>
      <c r="B67" s="58"/>
      <c r="C67" s="52"/>
      <c r="D67" s="52" t="str">
        <f t="shared" ref="D67:D69" ca="1" si="16">IF(AND(B67="",C67=""),"",IF(C67="",B67,OFFSET(B$1,MATCH(0,B:B,-1)-COUNT(B$3:B$100),0)*C67/OFFSET(C$1,MATCH(0,C:C,-1)-1,0)))</f>
        <v/>
      </c>
      <c r="E67" s="52"/>
      <c r="F67" s="52" t="str">
        <f t="shared" ref="F67:F68" ca="1" si="17">IF(AND(D67="",E67=""),"",IF(E67="",D67,OFFSET(D$1,MATCH(0,D:D,-1)-COUNT(D$3:D$100),0)*E67/OFFSET(E$1,MATCH(0,E:E,-1)-1,0)))</f>
        <v/>
      </c>
      <c r="G67" s="52" t="e">
        <f>#REF!</f>
        <v>#REF!</v>
      </c>
      <c r="H67" s="52" t="e">
        <f t="shared" ref="H67:H71" ca="1" si="18">IF(AND(F67="",G67=""),"",IF(G67="",F67,OFFSET(F$1,MATCH(0,F:F,-1)-COUNT(F$3:F$100),0)*G67/OFFSET(G$1,MATCH(0,G:G,-1)-1,0)))</f>
        <v>#REF!</v>
      </c>
      <c r="I67" s="59" t="e">
        <f t="shared" ca="1" si="3"/>
        <v>#REF!</v>
      </c>
      <c r="J67" s="58"/>
      <c r="K67" s="52"/>
      <c r="L67" s="52" t="str">
        <f t="shared" ref="L67:L71" ca="1" si="19">IF(AND(J67="",K67=""),"",IF(K67="",J67,OFFSET(J$1,MATCH(0,J:J,-1)-COUNT(J$3:J$100),0)*K67/OFFSET(K$1,MATCH(0,K:K,-1)-1,0)))</f>
        <v/>
      </c>
      <c r="M67" s="52"/>
      <c r="N67" s="52" t="str">
        <f t="shared" ref="N67:N71" ca="1" si="20">IF(AND(L67="",M67=""),"",IF(M67="",L67,OFFSET(L$1,MATCH(0,L:L,-1)-COUNT(L$3:L$100),0)*M67/OFFSET(M$1,MATCH(0,M:M,-1)-1,0)))</f>
        <v/>
      </c>
      <c r="O67" s="52" t="e">
        <f>#REF!</f>
        <v>#REF!</v>
      </c>
      <c r="P67" s="52" t="e">
        <f t="shared" ref="P67:P71" ca="1" si="21">IF(AND(N67="",O67=""),"",IF(O67="",N67,OFFSET(N$1,MATCH(0,N:N,-1)-COUNT(N$3:N$100),0)*O67/OFFSET(O$1,MATCH(0,O:O,-1)-1,0)))</f>
        <v>#REF!</v>
      </c>
      <c r="Q67" s="59" t="e">
        <f t="shared" ca="1" si="13"/>
        <v>#REF!</v>
      </c>
      <c r="R67" s="58"/>
      <c r="S67" s="52"/>
      <c r="T67" s="52" t="str">
        <f t="shared" ref="T67:T71" ca="1" si="22">IF(AND(R67="",S67=""),"",IF(S67="",R67,OFFSET(R$1,MATCH(0,R:R,-1)-COUNT(R$3:R$100),0)*S67/OFFSET(S$1,MATCH(0,S:S,-1)-1,0)))</f>
        <v/>
      </c>
      <c r="U67" s="52"/>
      <c r="V67" s="52" t="str">
        <f t="shared" ref="V67:V71" ca="1" si="23">IF(AND(T67="",U67=""),"",IF(U67="",T67,OFFSET(T$1,MATCH(0,T:T,-1)-COUNT(T$3:T$100),0)*U67/OFFSET(U$1,MATCH(0,U:U,-1)-1,0)))</f>
        <v/>
      </c>
      <c r="W67" s="52" t="e">
        <f>#REF!</f>
        <v>#REF!</v>
      </c>
      <c r="X67" s="52" t="e">
        <f t="shared" ref="X67:X71" ca="1" si="24">IF(AND(V67="",W67=""),"",IF(W67="",V67,OFFSET(V$1,MATCH(0,V:V,-1)-COUNT(V$3:V$100),0)*W67/OFFSET(W$1,MATCH(0,W:W,-1)-1,0)))</f>
        <v>#REF!</v>
      </c>
      <c r="Y67" s="59" t="e">
        <f t="shared" ca="1" si="14"/>
        <v>#REF!</v>
      </c>
      <c r="Z67" s="58"/>
      <c r="AA67" s="52"/>
      <c r="AB67" s="52" t="str">
        <f t="shared" ref="AB67:AB71" ca="1" si="25">IF(AND(Z67="",AA67=""),"",IF(AA67="",Z67,OFFSET(Z$1,MATCH(0,Z:Z,-1)-COUNT(Z$3:Z$100),0)*AA67/OFFSET(AA$1,MATCH(0,AA:AA,-1)-1,0)))</f>
        <v/>
      </c>
      <c r="AC67" s="52"/>
      <c r="AD67" s="52" t="str">
        <f t="shared" ref="AD67:AD71" ca="1" si="26">IF(AND(AB67="",AC67=""),"",IF(AC67="",AB67,OFFSET(AB$1,MATCH(0,AB:AB,-1)-COUNT(AB$3:AB$100),0)*AC67/OFFSET(AC$1,MATCH(0,AC:AC,-1)-1,0)))</f>
        <v/>
      </c>
      <c r="AE67" s="52" t="e">
        <f>#REF!</f>
        <v>#REF!</v>
      </c>
      <c r="AF67" s="52" t="e">
        <f t="shared" ref="AF67:AF71" ca="1" si="27">IF(AND(AD67="",AE67=""),"",IF(AE67="",AD67,OFFSET(AD$1,MATCH(0,AD:AD,-1)-COUNT(AD$3:AD$100),0)*AE67/OFFSET(AE$1,MATCH(0,AE:AE,-1)-1,0)))</f>
        <v>#REF!</v>
      </c>
      <c r="AG67" s="59" t="e">
        <f t="shared" ca="1" si="15"/>
        <v>#REF!</v>
      </c>
    </row>
    <row r="68" spans="1:33">
      <c r="A68" s="55">
        <v>2009</v>
      </c>
      <c r="B68" s="58"/>
      <c r="C68" s="52"/>
      <c r="D68" s="52" t="str">
        <f t="shared" ca="1" si="16"/>
        <v/>
      </c>
      <c r="E68" s="52"/>
      <c r="F68" s="52" t="str">
        <f t="shared" ca="1" si="17"/>
        <v/>
      </c>
      <c r="G68" s="52" t="e">
        <f>#REF!</f>
        <v>#REF!</v>
      </c>
      <c r="H68" s="52" t="e">
        <f t="shared" ca="1" si="18"/>
        <v>#REF!</v>
      </c>
      <c r="I68" s="59" t="e">
        <f t="shared" ref="I68:I74" ca="1" si="28">OFFSET($H$1,MATCH($A$1,$A$2:$A$74,0),0)/H68</f>
        <v>#REF!</v>
      </c>
      <c r="J68" s="58"/>
      <c r="K68" s="52"/>
      <c r="L68" s="52" t="str">
        <f t="shared" ca="1" si="19"/>
        <v/>
      </c>
      <c r="M68" s="52"/>
      <c r="N68" s="52" t="str">
        <f t="shared" ca="1" si="20"/>
        <v/>
      </c>
      <c r="O68" s="52" t="e">
        <f>#REF!</f>
        <v>#REF!</v>
      </c>
      <c r="P68" s="52" t="e">
        <f t="shared" ca="1" si="21"/>
        <v>#REF!</v>
      </c>
      <c r="Q68" s="59" t="e">
        <f t="shared" ca="1" si="13"/>
        <v>#REF!</v>
      </c>
      <c r="R68" s="58"/>
      <c r="S68" s="52"/>
      <c r="T68" s="52" t="str">
        <f t="shared" ca="1" si="22"/>
        <v/>
      </c>
      <c r="U68" s="52"/>
      <c r="V68" s="52" t="str">
        <f t="shared" ca="1" si="23"/>
        <v/>
      </c>
      <c r="W68" s="52" t="e">
        <f>#REF!</f>
        <v>#REF!</v>
      </c>
      <c r="X68" s="52" t="e">
        <f t="shared" ca="1" si="24"/>
        <v>#REF!</v>
      </c>
      <c r="Y68" s="59" t="e">
        <f t="shared" ca="1" si="14"/>
        <v>#REF!</v>
      </c>
      <c r="Z68" s="58"/>
      <c r="AA68" s="52"/>
      <c r="AB68" s="52" t="str">
        <f t="shared" ca="1" si="25"/>
        <v/>
      </c>
      <c r="AC68" s="52"/>
      <c r="AD68" s="52" t="str">
        <f t="shared" ca="1" si="26"/>
        <v/>
      </c>
      <c r="AE68" s="52" t="e">
        <f>#REF!</f>
        <v>#REF!</v>
      </c>
      <c r="AF68" s="52" t="e">
        <f t="shared" ca="1" si="27"/>
        <v>#REF!</v>
      </c>
      <c r="AG68" s="59" t="e">
        <f t="shared" ca="1" si="15"/>
        <v>#REF!</v>
      </c>
    </row>
    <row r="69" spans="1:33">
      <c r="A69" s="55">
        <v>2010</v>
      </c>
      <c r="B69" s="58"/>
      <c r="C69" s="52"/>
      <c r="D69" s="52" t="str">
        <f t="shared" ca="1" si="16"/>
        <v/>
      </c>
      <c r="E69" s="52" t="e">
        <f>#REF!</f>
        <v>#REF!</v>
      </c>
      <c r="F69" s="52" t="e">
        <f t="shared" ref="F69:F71" ca="1" si="29">IF(AND(D69="",E69=""),"",IF(E69="",D69,OFFSET(D$1,MATCH(0,D:D,-1)-COUNT(D$3:D$100),0)*E69/OFFSET(E$1,MATCH(0,E:E,-1)-1,0)))</f>
        <v>#REF!</v>
      </c>
      <c r="G69" s="52" t="e">
        <f>#REF!</f>
        <v>#REF!</v>
      </c>
      <c r="H69" s="52" t="e">
        <f t="shared" ca="1" si="18"/>
        <v>#REF!</v>
      </c>
      <c r="I69" s="59" t="e">
        <f t="shared" ca="1" si="28"/>
        <v>#REF!</v>
      </c>
      <c r="J69" s="58"/>
      <c r="K69" s="52"/>
      <c r="L69" s="52" t="str">
        <f t="shared" ca="1" si="19"/>
        <v/>
      </c>
      <c r="M69" s="52" t="e">
        <f>#REF!</f>
        <v>#REF!</v>
      </c>
      <c r="N69" s="52" t="e">
        <f t="shared" ca="1" si="20"/>
        <v>#REF!</v>
      </c>
      <c r="O69" s="52" t="e">
        <f>#REF!</f>
        <v>#REF!</v>
      </c>
      <c r="P69" s="52" t="e">
        <f t="shared" ca="1" si="21"/>
        <v>#REF!</v>
      </c>
      <c r="Q69" s="59" t="e">
        <f t="shared" ca="1" si="13"/>
        <v>#REF!</v>
      </c>
      <c r="R69" s="58"/>
      <c r="S69" s="52"/>
      <c r="T69" s="52" t="str">
        <f t="shared" ca="1" si="22"/>
        <v/>
      </c>
      <c r="U69" s="52" t="e">
        <f>#REF!</f>
        <v>#REF!</v>
      </c>
      <c r="V69" s="52" t="e">
        <f t="shared" ca="1" si="23"/>
        <v>#REF!</v>
      </c>
      <c r="W69" s="52" t="e">
        <f>#REF!</f>
        <v>#REF!</v>
      </c>
      <c r="X69" s="52" t="e">
        <f t="shared" ca="1" si="24"/>
        <v>#REF!</v>
      </c>
      <c r="Y69" s="59" t="e">
        <f t="shared" ca="1" si="14"/>
        <v>#REF!</v>
      </c>
      <c r="Z69" s="58"/>
      <c r="AA69" s="52"/>
      <c r="AB69" s="52" t="str">
        <f t="shared" ca="1" si="25"/>
        <v/>
      </c>
      <c r="AC69" s="52" t="e">
        <f>#REF!</f>
        <v>#REF!</v>
      </c>
      <c r="AD69" s="52" t="e">
        <f t="shared" ca="1" si="26"/>
        <v>#REF!</v>
      </c>
      <c r="AE69" s="52" t="e">
        <f>#REF!</f>
        <v>#REF!</v>
      </c>
      <c r="AF69" s="52" t="e">
        <f t="shared" ca="1" si="27"/>
        <v>#REF!</v>
      </c>
      <c r="AG69" s="59" t="e">
        <f t="shared" ca="1" si="15"/>
        <v>#REF!</v>
      </c>
    </row>
    <row r="70" spans="1:33">
      <c r="A70" s="55">
        <v>2011</v>
      </c>
      <c r="B70" s="58"/>
      <c r="C70" s="52" t="e">
        <f>#REF!</f>
        <v>#REF!</v>
      </c>
      <c r="D70" s="52" t="e">
        <f t="shared" ref="D70:D71" ca="1" si="30">IF(AND(B70="",C70=""),"",IF(C70="",B70,OFFSET(B$1,MATCH(0,B:B,-1)-COUNT(B$3:B$100),0)*C70/OFFSET(C$1,MATCH(0,C:C,-1)-1,0)))</f>
        <v>#REF!</v>
      </c>
      <c r="E70" s="52" t="e">
        <f>#REF!</f>
        <v>#REF!</v>
      </c>
      <c r="F70" s="52" t="e">
        <f t="shared" ca="1" si="29"/>
        <v>#REF!</v>
      </c>
      <c r="G70" s="52"/>
      <c r="H70" s="52" t="e">
        <f t="shared" ca="1" si="18"/>
        <v>#REF!</v>
      </c>
      <c r="I70" s="59" t="e">
        <f t="shared" ca="1" si="28"/>
        <v>#REF!</v>
      </c>
      <c r="J70" s="58"/>
      <c r="K70" s="52" t="e">
        <f>#REF!</f>
        <v>#REF!</v>
      </c>
      <c r="L70" s="52" t="e">
        <f t="shared" ca="1" si="19"/>
        <v>#REF!</v>
      </c>
      <c r="M70" s="52" t="e">
        <f>#REF!</f>
        <v>#REF!</v>
      </c>
      <c r="N70" s="52" t="e">
        <f t="shared" ca="1" si="20"/>
        <v>#REF!</v>
      </c>
      <c r="O70" s="52"/>
      <c r="P70" s="52" t="e">
        <f t="shared" ca="1" si="21"/>
        <v>#REF!</v>
      </c>
      <c r="Q70" s="59" t="e">
        <f t="shared" ca="1" si="13"/>
        <v>#REF!</v>
      </c>
      <c r="R70" s="58"/>
      <c r="S70" s="52" t="e">
        <f>#REF!</f>
        <v>#REF!</v>
      </c>
      <c r="T70" s="52" t="e">
        <f t="shared" ca="1" si="22"/>
        <v>#REF!</v>
      </c>
      <c r="U70" s="52" t="e">
        <f>#REF!</f>
        <v>#REF!</v>
      </c>
      <c r="V70" s="52" t="e">
        <f t="shared" ca="1" si="23"/>
        <v>#REF!</v>
      </c>
      <c r="W70" s="52"/>
      <c r="X70" s="52" t="e">
        <f t="shared" ca="1" si="24"/>
        <v>#REF!</v>
      </c>
      <c r="Y70" s="59" t="e">
        <f t="shared" ca="1" si="14"/>
        <v>#REF!</v>
      </c>
      <c r="Z70" s="58"/>
      <c r="AA70" s="52" t="e">
        <f>#REF!</f>
        <v>#REF!</v>
      </c>
      <c r="AB70" s="52" t="e">
        <f t="shared" ca="1" si="25"/>
        <v>#REF!</v>
      </c>
      <c r="AC70" s="52" t="e">
        <f>#REF!</f>
        <v>#REF!</v>
      </c>
      <c r="AD70" s="52" t="e">
        <f t="shared" ca="1" si="26"/>
        <v>#REF!</v>
      </c>
      <c r="AE70" s="52"/>
      <c r="AF70" s="52" t="e">
        <f t="shared" ca="1" si="27"/>
        <v>#REF!</v>
      </c>
      <c r="AG70" s="59" t="e">
        <f t="shared" ca="1" si="15"/>
        <v>#REF!</v>
      </c>
    </row>
    <row r="71" spans="1:33">
      <c r="A71" s="55">
        <v>2012</v>
      </c>
      <c r="B71" s="58" t="e">
        <f>#REF!</f>
        <v>#REF!</v>
      </c>
      <c r="C71" s="52" t="e">
        <f>#REF!</f>
        <v>#REF!</v>
      </c>
      <c r="D71" s="52" t="e">
        <f t="shared" ca="1" si="30"/>
        <v>#REF!</v>
      </c>
      <c r="E71" s="52"/>
      <c r="F71" s="52" t="e">
        <f t="shared" ca="1" si="29"/>
        <v>#REF!</v>
      </c>
      <c r="G71" s="52"/>
      <c r="H71" s="52" t="e">
        <f t="shared" ca="1" si="18"/>
        <v>#REF!</v>
      </c>
      <c r="I71" s="59" t="e">
        <f t="shared" ca="1" si="28"/>
        <v>#REF!</v>
      </c>
      <c r="J71" s="58" t="e">
        <f>#REF!</f>
        <v>#REF!</v>
      </c>
      <c r="K71" s="52" t="e">
        <f>#REF!</f>
        <v>#REF!</v>
      </c>
      <c r="L71" s="52" t="e">
        <f t="shared" ca="1" si="19"/>
        <v>#REF!</v>
      </c>
      <c r="M71" s="52"/>
      <c r="N71" s="52" t="e">
        <f t="shared" ca="1" si="20"/>
        <v>#REF!</v>
      </c>
      <c r="O71" s="52"/>
      <c r="P71" s="52" t="e">
        <f t="shared" ca="1" si="21"/>
        <v>#REF!</v>
      </c>
      <c r="Q71" s="59" t="e">
        <f t="shared" ca="1" si="13"/>
        <v>#REF!</v>
      </c>
      <c r="R71" s="58" t="e">
        <f>#REF!</f>
        <v>#REF!</v>
      </c>
      <c r="S71" s="52" t="e">
        <f>#REF!</f>
        <v>#REF!</v>
      </c>
      <c r="T71" s="52" t="e">
        <f t="shared" ca="1" si="22"/>
        <v>#REF!</v>
      </c>
      <c r="U71" s="52"/>
      <c r="V71" s="52" t="e">
        <f t="shared" ca="1" si="23"/>
        <v>#REF!</v>
      </c>
      <c r="W71" s="52"/>
      <c r="X71" s="52" t="e">
        <f t="shared" ca="1" si="24"/>
        <v>#REF!</v>
      </c>
      <c r="Y71" s="59" t="e">
        <f t="shared" ca="1" si="14"/>
        <v>#REF!</v>
      </c>
      <c r="Z71" s="58" t="e">
        <f>#REF!</f>
        <v>#REF!</v>
      </c>
      <c r="AA71" s="52" t="e">
        <f>#REF!</f>
        <v>#REF!</v>
      </c>
      <c r="AB71" s="52" t="e">
        <f t="shared" ca="1" si="25"/>
        <v>#REF!</v>
      </c>
      <c r="AC71" s="52"/>
      <c r="AD71" s="52" t="e">
        <f t="shared" ca="1" si="26"/>
        <v>#REF!</v>
      </c>
      <c r="AE71" s="52"/>
      <c r="AF71" s="52" t="e">
        <f t="shared" ca="1" si="27"/>
        <v>#REF!</v>
      </c>
      <c r="AG71" s="59" t="e">
        <f t="shared" ca="1" si="15"/>
        <v>#REF!</v>
      </c>
    </row>
    <row r="72" spans="1:33">
      <c r="A72" s="55">
        <v>2013</v>
      </c>
      <c r="B72" s="58" t="e">
        <f>#REF!</f>
        <v>#REF!</v>
      </c>
      <c r="C72" s="52"/>
      <c r="D72" s="52" t="e">
        <f ca="1">IF(AND(B72="",C72=""),"",IF(C72="",B72,OFFSET(B$1,MATCH(0,B:B,-1)-COUNT(B$3:B$100),0)*C72/OFFSET(C$1,MATCH(0,C:C,-1)-1,0)))</f>
        <v>#REF!</v>
      </c>
      <c r="E72" s="52"/>
      <c r="F72" s="52" t="e">
        <f ca="1">IF(AND(D72="",E72=""),"",IF(E72="",D72,OFFSET(D$1,MATCH(0,D:D,-1)-COUNT(D$3:D$100),0)*E72/OFFSET(E$1,MATCH(0,E:E,-1)-1,0)))</f>
        <v>#REF!</v>
      </c>
      <c r="G72" s="52"/>
      <c r="H72" s="52" t="e">
        <f ca="1">IF(AND(F72="",G72=""),"",IF(G72="",F72,OFFSET(F$1,MATCH(0,F:F,-1)-COUNT(F$3:F$100),0)*G72/OFFSET(G$1,MATCH(0,G:G,-1)-1,0)))</f>
        <v>#REF!</v>
      </c>
      <c r="I72" s="59" t="e">
        <f t="shared" ca="1" si="28"/>
        <v>#REF!</v>
      </c>
      <c r="J72" s="58" t="e">
        <f>#REF!</f>
        <v>#REF!</v>
      </c>
      <c r="K72" s="52"/>
      <c r="L72" s="52" t="e">
        <f ca="1">IF(AND(J72="",K72=""),"",IF(K72="",J72,OFFSET(J$1,MATCH(0,J:J,-1)-COUNT(J$3:J$100),0)*K72/OFFSET(K$1,MATCH(0,K:K,-1)-1,0)))</f>
        <v>#REF!</v>
      </c>
      <c r="M72" s="52"/>
      <c r="N72" s="52" t="e">
        <f ca="1">IF(AND(L72="",M72=""),"",IF(M72="",L72,OFFSET(L$1,MATCH(0,L:L,-1)-COUNT(L$3:L$100),0)*M72/OFFSET(M$1,MATCH(0,M:M,-1)-1,0)))</f>
        <v>#REF!</v>
      </c>
      <c r="O72" s="52"/>
      <c r="P72" s="52" t="e">
        <f ca="1">IF(AND(N72="",O72=""),"",IF(O72="",N72,OFFSET(N$1,MATCH(0,N:N,-1)-COUNT(N$3:N$100),0)*O72/OFFSET(O$1,MATCH(0,O:O,-1)-1,0)))</f>
        <v>#REF!</v>
      </c>
      <c r="Q72" s="59" t="e">
        <f t="shared" ca="1" si="13"/>
        <v>#REF!</v>
      </c>
      <c r="R72" s="58" t="e">
        <f>#REF!</f>
        <v>#REF!</v>
      </c>
      <c r="S72" s="52"/>
      <c r="T72" s="52" t="e">
        <f ca="1">IF(AND(R72="",S72=""),"",IF(S72="",R72,OFFSET(R$1,MATCH(0,R:R,-1)-COUNT(R$3:R$100),0)*S72/OFFSET(S$1,MATCH(0,S:S,-1)-1,0)))</f>
        <v>#REF!</v>
      </c>
      <c r="U72" s="52"/>
      <c r="V72" s="52" t="e">
        <f ca="1">IF(AND(T72="",U72=""),"",IF(U72="",T72,OFFSET(T$1,MATCH(0,T:T,-1)-COUNT(T$3:T$100),0)*U72/OFFSET(U$1,MATCH(0,U:U,-1)-1,0)))</f>
        <v>#REF!</v>
      </c>
      <c r="W72" s="52"/>
      <c r="X72" s="52" t="e">
        <f ca="1">IF(AND(V72="",W72=""),"",IF(W72="",V72,OFFSET(V$1,MATCH(0,V:V,-1)-COUNT(V$3:V$100),0)*W72/OFFSET(W$1,MATCH(0,W:W,-1)-1,0)))</f>
        <v>#REF!</v>
      </c>
      <c r="Y72" s="59" t="e">
        <f t="shared" ca="1" si="14"/>
        <v>#REF!</v>
      </c>
      <c r="Z72" s="58" t="e">
        <f>#REF!</f>
        <v>#REF!</v>
      </c>
      <c r="AA72" s="52"/>
      <c r="AB72" s="52" t="e">
        <f ca="1">IF(AND(Z72="",AA72=""),"",IF(AA72="",Z72,OFFSET(Z$1,MATCH(0,Z:Z,-1)-COUNT(Z$3:Z$100),0)*AA72/OFFSET(AA$1,MATCH(0,AA:AA,-1)-1,0)))</f>
        <v>#REF!</v>
      </c>
      <c r="AC72" s="52"/>
      <c r="AD72" s="52" t="e">
        <f ca="1">IF(AND(AB72="",AC72=""),"",IF(AC72="",AB72,OFFSET(AB$1,MATCH(0,AB:AB,-1)-COUNT(AB$3:AB$100),0)*AC72/OFFSET(AC$1,MATCH(0,AC:AC,-1)-1,0)))</f>
        <v>#REF!</v>
      </c>
      <c r="AE72" s="52"/>
      <c r="AF72" s="52" t="e">
        <f ca="1">IF(AND(AD72="",AE72=""),"",IF(AE72="",AD72,OFFSET(AD$1,MATCH(0,AD:AD,-1)-COUNT(AD$3:AD$100),0)*AE72/OFFSET(AE$1,MATCH(0,AE:AE,-1)-1,0)))</f>
        <v>#REF!</v>
      </c>
      <c r="AG72" s="59" t="e">
        <f t="shared" ca="1" si="15"/>
        <v>#REF!</v>
      </c>
    </row>
    <row r="73" spans="1:33">
      <c r="A73" s="55">
        <v>2014</v>
      </c>
      <c r="B73" s="58" t="e">
        <f>#REF!</f>
        <v>#REF!</v>
      </c>
      <c r="C73" s="52"/>
      <c r="D73" s="52" t="e">
        <f ca="1">IF(AND(B73="",C73=""),"",IF(C73="",B73,OFFSET(B$1,MATCH(0,B:B,-1)-COUNT(B$3:B$100),0)*C73/OFFSET(C$1,MATCH(0,C:C,-1)-1,0)))</f>
        <v>#REF!</v>
      </c>
      <c r="E73" s="52"/>
      <c r="F73" s="52" t="e">
        <f ca="1">IF(AND(D73="",E73=""),"",IF(E73="",D73,OFFSET(D$1,MATCH(0,D:D,-1)-COUNT(D$3:D$100),0)*E73/OFFSET(E$1,MATCH(0,E:E,-1)-1,0)))</f>
        <v>#REF!</v>
      </c>
      <c r="G73" s="52"/>
      <c r="H73" s="52" t="e">
        <f ca="1">IF(AND(F73="",G73=""),"",IF(G73="",F73,OFFSET(F$1,MATCH(0,F:F,-1)-COUNT(F$3:F$100),0)*G73/OFFSET(G$1,MATCH(0,G:G,-1)-1,0)))</f>
        <v>#REF!</v>
      </c>
      <c r="I73" s="59" t="e">
        <f t="shared" ca="1" si="28"/>
        <v>#REF!</v>
      </c>
      <c r="J73" s="58" t="e">
        <f>#REF!</f>
        <v>#REF!</v>
      </c>
      <c r="K73" s="52"/>
      <c r="L73" s="52" t="e">
        <f ca="1">IF(AND(J73="",K73=""),"",IF(K73="",J73,OFFSET(J$1,MATCH(0,J:J,-1)-COUNT(J$3:J$100),0)*K73/OFFSET(K$1,MATCH(0,K:K,-1)-1,0)))</f>
        <v>#REF!</v>
      </c>
      <c r="M73" s="52"/>
      <c r="N73" s="52" t="e">
        <f ca="1">IF(AND(L73="",M73=""),"",IF(M73="",L73,OFFSET(L$1,MATCH(0,L:L,-1)-COUNT(L$3:L$100),0)*M73/OFFSET(M$1,MATCH(0,M:M,-1)-1,0)))</f>
        <v>#REF!</v>
      </c>
      <c r="O73" s="52"/>
      <c r="P73" s="52" t="e">
        <f ca="1">IF(AND(N73="",O73=""),"",IF(O73="",N73,OFFSET(N$1,MATCH(0,N:N,-1)-COUNT(N$3:N$100),0)*O73/OFFSET(O$1,MATCH(0,O:O,-1)-1,0)))</f>
        <v>#REF!</v>
      </c>
      <c r="Q73" s="59" t="e">
        <f t="shared" ref="Q73:Q74" ca="1" si="31">OFFSET($P$1,MATCH($A$1,$A$2:$A$74,0),0)/P73</f>
        <v>#REF!</v>
      </c>
      <c r="R73" s="58" t="e">
        <f>#REF!</f>
        <v>#REF!</v>
      </c>
      <c r="S73" s="52"/>
      <c r="T73" s="52" t="e">
        <f ca="1">IF(AND(R73="",S73=""),"",IF(S73="",R73,OFFSET(R$1,MATCH(0,R:R,-1)-COUNT(R$3:R$100),0)*S73/OFFSET(S$1,MATCH(0,S:S,-1)-1,0)))</f>
        <v>#REF!</v>
      </c>
      <c r="U73" s="52"/>
      <c r="V73" s="52" t="e">
        <f ca="1">IF(AND(T73="",U73=""),"",IF(U73="",T73,OFFSET(T$1,MATCH(0,T:T,-1)-COUNT(T$3:T$100),0)*U73/OFFSET(U$1,MATCH(0,U:U,-1)-1,0)))</f>
        <v>#REF!</v>
      </c>
      <c r="W73" s="52"/>
      <c r="X73" s="52" t="e">
        <f ca="1">IF(AND(V73="",W73=""),"",IF(W73="",V73,OFFSET(V$1,MATCH(0,V:V,-1)-COUNT(V$3:V$100),0)*W73/OFFSET(W$1,MATCH(0,W:W,-1)-1,0)))</f>
        <v>#REF!</v>
      </c>
      <c r="Y73" s="59" t="e">
        <f t="shared" ref="Y73:Y74" ca="1" si="32">OFFSET($X$1,MATCH($A$1,$A$2:$A$74,0),0)/X73</f>
        <v>#REF!</v>
      </c>
      <c r="Z73" s="58" t="e">
        <f>#REF!</f>
        <v>#REF!</v>
      </c>
      <c r="AA73" s="52"/>
      <c r="AB73" s="52" t="e">
        <f ca="1">IF(AND(Z73="",AA73=""),"",IF(AA73="",Z73,OFFSET(Z$1,MATCH(0,Z:Z,-1)-COUNT(Z$3:Z$100),0)*AA73/OFFSET(AA$1,MATCH(0,AA:AA,-1)-1,0)))</f>
        <v>#REF!</v>
      </c>
      <c r="AC73" s="52"/>
      <c r="AD73" s="52" t="e">
        <f ca="1">IF(AND(AB73="",AC73=""),"",IF(AC73="",AB73,OFFSET(AB$1,MATCH(0,AB:AB,-1)-COUNT(AB$3:AB$100),0)*AC73/OFFSET(AC$1,MATCH(0,AC:AC,-1)-1,0)))</f>
        <v>#REF!</v>
      </c>
      <c r="AE73" s="52"/>
      <c r="AF73" s="52" t="e">
        <f ca="1">IF(AND(AD73="",AE73=""),"",IF(AE73="",AD73,OFFSET(AD$1,MATCH(0,AD:AD,-1)-COUNT(AD$3:AD$100),0)*AE73/OFFSET(AE$1,MATCH(0,AE:AE,-1)-1,0)))</f>
        <v>#REF!</v>
      </c>
      <c r="AG73" s="59" t="e">
        <f t="shared" ref="AG73:AG74" ca="1" si="33">OFFSET($AF$1,MATCH($A$1,$A$2:$A$74,0),0)/AF73</f>
        <v>#REF!</v>
      </c>
    </row>
    <row r="74" spans="1:33">
      <c r="A74" s="55">
        <v>2015</v>
      </c>
      <c r="B74" s="58" t="e">
        <f>#REF!</f>
        <v>#REF!</v>
      </c>
      <c r="C74" s="52"/>
      <c r="D74" s="52" t="e">
        <f ca="1">IF(AND(B74="",C74=""),"",IF(C74="",B74,OFFSET(B$1,MATCH(0,B:B,-1)-COUNT(B$3:B$100),0)*C74/OFFSET(C$1,MATCH(0,C:C,-1)-1,0)))</f>
        <v>#REF!</v>
      </c>
      <c r="E74" s="52"/>
      <c r="F74" s="52" t="e">
        <f ca="1">IF(AND(D74="",E74=""),"",IF(E74="",D74,OFFSET(D$1,MATCH(0,D:D,-1)-COUNT(D$3:D$100),0)*E74/OFFSET(E$1,MATCH(0,E:E,-1)-1,0)))</f>
        <v>#REF!</v>
      </c>
      <c r="G74" s="52"/>
      <c r="H74" s="52" t="e">
        <f ca="1">IF(AND(F74="",G74=""),"",IF(G74="",F74,OFFSET(F$1,MATCH(0,F:F,-1)-COUNT(F$3:F$100),0)*G74/OFFSET(G$1,MATCH(0,G:G,-1)-1,0)))</f>
        <v>#REF!</v>
      </c>
      <c r="I74" s="59" t="e">
        <f t="shared" ca="1" si="28"/>
        <v>#REF!</v>
      </c>
      <c r="J74" s="58" t="e">
        <f>#REF!</f>
        <v>#REF!</v>
      </c>
      <c r="K74" s="52"/>
      <c r="L74" s="52" t="e">
        <f ca="1">IF(AND(J74="",K74=""),"",IF(K74="",J74,OFFSET(J$1,MATCH(0,J:J,-1)-COUNT(J$3:J$100),0)*K74/OFFSET(K$1,MATCH(0,K:K,-1)-1,0)))</f>
        <v>#REF!</v>
      </c>
      <c r="M74" s="52"/>
      <c r="N74" s="52" t="e">
        <f ca="1">IF(AND(L74="",M74=""),"",IF(M74="",L74,OFFSET(L$1,MATCH(0,L:L,-1)-COUNT(L$3:L$100),0)*M74/OFFSET(M$1,MATCH(0,M:M,-1)-1,0)))</f>
        <v>#REF!</v>
      </c>
      <c r="O74" s="52"/>
      <c r="P74" s="52" t="e">
        <f ca="1">IF(AND(N74="",O74=""),"",IF(O74="",N74,OFFSET(N$1,MATCH(0,N:N,-1)-COUNT(N$3:N$100),0)*O74/OFFSET(O$1,MATCH(0,O:O,-1)-1,0)))</f>
        <v>#REF!</v>
      </c>
      <c r="Q74" s="59" t="e">
        <f t="shared" ca="1" si="31"/>
        <v>#REF!</v>
      </c>
      <c r="R74" s="58" t="e">
        <f>#REF!</f>
        <v>#REF!</v>
      </c>
      <c r="S74" s="52"/>
      <c r="T74" s="52" t="e">
        <f ca="1">IF(AND(R74="",S74=""),"",IF(S74="",R74,OFFSET(R$1,MATCH(0,R:R,-1)-COUNT(R$3:R$100),0)*S74/OFFSET(S$1,MATCH(0,S:S,-1)-1,0)))</f>
        <v>#REF!</v>
      </c>
      <c r="U74" s="52"/>
      <c r="V74" s="52" t="e">
        <f ca="1">IF(AND(T74="",U74=""),"",IF(U74="",T74,OFFSET(T$1,MATCH(0,T:T,-1)-COUNT(T$3:T$100),0)*U74/OFFSET(U$1,MATCH(0,U:U,-1)-1,0)))</f>
        <v>#REF!</v>
      </c>
      <c r="W74" s="52"/>
      <c r="X74" s="52" t="e">
        <f ca="1">IF(AND(V74="",W74=""),"",IF(W74="",V74,OFFSET(V$1,MATCH(0,V:V,-1)-COUNT(V$3:V$100),0)*W74/OFFSET(W$1,MATCH(0,W:W,-1)-1,0)))</f>
        <v>#REF!</v>
      </c>
      <c r="Y74" s="59" t="e">
        <f t="shared" ca="1" si="32"/>
        <v>#REF!</v>
      </c>
      <c r="Z74" s="58" t="e">
        <f>#REF!</f>
        <v>#REF!</v>
      </c>
      <c r="AA74" s="52"/>
      <c r="AB74" s="52" t="e">
        <f ca="1">IF(AND(Z74="",AA74=""),"",IF(AA74="",Z74,OFFSET(Z$1,MATCH(0,Z:Z,-1)-COUNT(Z$3:Z$100),0)*AA74/OFFSET(AA$1,MATCH(0,AA:AA,-1)-1,0)))</f>
        <v>#REF!</v>
      </c>
      <c r="AC74" s="52"/>
      <c r="AD74" s="52" t="e">
        <f ca="1">IF(AND(AB74="",AC74=""),"",IF(AC74="",AB74,OFFSET(AB$1,MATCH(0,AB:AB,-1)-COUNT(AB$3:AB$100),0)*AC74/OFFSET(AC$1,MATCH(0,AC:AC,-1)-1,0)))</f>
        <v>#REF!</v>
      </c>
      <c r="AE74" s="52"/>
      <c r="AF74" s="52" t="e">
        <f ca="1">IF(AND(AD74="",AE74=""),"",IF(AE74="",AD74,OFFSET(AD$1,MATCH(0,AD:AD,-1)-COUNT(AD$3:AD$100),0)*AE74/OFFSET(AE$1,MATCH(0,AE:AE,-1)-1,0)))</f>
        <v>#REF!</v>
      </c>
      <c r="AG74" s="59" t="e">
        <f t="shared" ca="1" si="33"/>
        <v>#REF!</v>
      </c>
    </row>
    <row r="75" spans="1:33">
      <c r="A75" s="55">
        <v>2016</v>
      </c>
      <c r="B75" s="58"/>
      <c r="C75" s="52"/>
      <c r="D75" s="52"/>
      <c r="E75" s="52"/>
      <c r="F75" s="52"/>
      <c r="G75" s="52"/>
      <c r="H75" s="52"/>
      <c r="I75" s="59"/>
      <c r="J75" s="58"/>
      <c r="K75" s="52"/>
      <c r="L75" s="52"/>
      <c r="M75" s="52"/>
      <c r="N75" s="52"/>
      <c r="O75" s="52"/>
      <c r="P75" s="52"/>
      <c r="Q75" s="59"/>
      <c r="R75" s="58"/>
      <c r="S75" s="52"/>
      <c r="T75" s="52"/>
      <c r="U75" s="52"/>
      <c r="V75" s="52"/>
      <c r="W75" s="52"/>
      <c r="X75" s="52"/>
      <c r="Y75" s="59"/>
      <c r="Z75" s="58"/>
      <c r="AA75" s="52"/>
      <c r="AB75" s="52"/>
      <c r="AC75" s="52"/>
      <c r="AD75" s="52"/>
      <c r="AE75" s="52"/>
      <c r="AF75" s="52"/>
      <c r="AG75" s="59"/>
    </row>
    <row r="76" spans="1:33">
      <c r="A76" s="55">
        <v>2017</v>
      </c>
      <c r="B76" s="58"/>
      <c r="C76" s="52"/>
      <c r="D76" s="52"/>
      <c r="E76" s="52"/>
      <c r="F76" s="52"/>
      <c r="G76" s="52"/>
      <c r="H76" s="52"/>
      <c r="I76" s="59"/>
      <c r="J76" s="58"/>
      <c r="K76" s="52"/>
      <c r="L76" s="52"/>
      <c r="M76" s="52"/>
      <c r="N76" s="52"/>
      <c r="O76" s="52"/>
      <c r="P76" s="52"/>
      <c r="Q76" s="59"/>
      <c r="R76" s="58"/>
      <c r="S76" s="52"/>
      <c r="T76" s="52"/>
      <c r="U76" s="52"/>
      <c r="V76" s="52"/>
      <c r="W76" s="52"/>
      <c r="X76" s="52"/>
      <c r="Y76" s="59"/>
      <c r="Z76" s="58"/>
      <c r="AA76" s="52"/>
      <c r="AB76" s="52"/>
      <c r="AC76" s="52"/>
      <c r="AD76" s="52"/>
      <c r="AE76" s="52"/>
      <c r="AF76" s="52"/>
      <c r="AG76" s="59"/>
    </row>
    <row r="77" spans="1:33">
      <c r="A77" s="55">
        <v>2018</v>
      </c>
      <c r="B77" s="58"/>
      <c r="C77" s="52"/>
      <c r="D77" s="52"/>
      <c r="E77" s="52"/>
      <c r="F77" s="52"/>
      <c r="G77" s="52"/>
      <c r="H77" s="52"/>
      <c r="I77" s="59"/>
      <c r="J77" s="58"/>
      <c r="K77" s="52"/>
      <c r="L77" s="52"/>
      <c r="M77" s="52"/>
      <c r="N77" s="52"/>
      <c r="O77" s="52"/>
      <c r="P77" s="52"/>
      <c r="Q77" s="59"/>
      <c r="R77" s="58"/>
      <c r="S77" s="52"/>
      <c r="T77" s="52"/>
      <c r="U77" s="52"/>
      <c r="V77" s="52"/>
      <c r="W77" s="52"/>
      <c r="X77" s="52"/>
      <c r="Y77" s="59"/>
      <c r="Z77" s="58"/>
      <c r="AA77" s="52"/>
      <c r="AB77" s="52"/>
      <c r="AC77" s="52"/>
      <c r="AD77" s="52"/>
      <c r="AE77" s="52"/>
      <c r="AF77" s="52"/>
      <c r="AG77" s="59"/>
    </row>
    <row r="78" spans="1:33">
      <c r="A78" s="55">
        <v>2019</v>
      </c>
      <c r="B78" s="58"/>
      <c r="C78" s="52"/>
      <c r="D78" s="52"/>
      <c r="E78" s="52"/>
      <c r="F78" s="52"/>
      <c r="G78" s="52"/>
      <c r="H78" s="52"/>
      <c r="I78" s="59"/>
      <c r="J78" s="58"/>
      <c r="K78" s="52"/>
      <c r="L78" s="52"/>
      <c r="M78" s="52"/>
      <c r="N78" s="52"/>
      <c r="O78" s="52"/>
      <c r="P78" s="52"/>
      <c r="Q78" s="59"/>
      <c r="R78" s="58"/>
      <c r="S78" s="52"/>
      <c r="T78" s="52"/>
      <c r="U78" s="52"/>
      <c r="V78" s="52"/>
      <c r="W78" s="52"/>
      <c r="X78" s="52"/>
      <c r="Y78" s="59"/>
      <c r="Z78" s="58"/>
      <c r="AA78" s="52"/>
      <c r="AB78" s="52"/>
      <c r="AC78" s="52"/>
      <c r="AD78" s="52"/>
      <c r="AE78" s="52"/>
      <c r="AF78" s="52"/>
      <c r="AG78" s="59"/>
    </row>
    <row r="79" spans="1:33" ht="13.5" thickBot="1">
      <c r="A79" s="55">
        <v>2020</v>
      </c>
      <c r="B79" s="60"/>
      <c r="C79" s="61"/>
      <c r="D79" s="61"/>
      <c r="E79" s="61"/>
      <c r="F79" s="61"/>
      <c r="G79" s="61"/>
      <c r="H79" s="61"/>
      <c r="I79" s="62"/>
      <c r="J79" s="60"/>
      <c r="K79" s="61"/>
      <c r="L79" s="61"/>
      <c r="M79" s="61"/>
      <c r="N79" s="61"/>
      <c r="O79" s="61"/>
      <c r="P79" s="61"/>
      <c r="Q79" s="62"/>
      <c r="R79" s="60"/>
      <c r="S79" s="61"/>
      <c r="T79" s="61"/>
      <c r="U79" s="61"/>
      <c r="V79" s="61"/>
      <c r="W79" s="61"/>
      <c r="X79" s="61"/>
      <c r="Y79" s="62"/>
      <c r="Z79" s="60"/>
      <c r="AA79" s="61"/>
      <c r="AB79" s="61"/>
      <c r="AC79" s="61"/>
      <c r="AD79" s="61"/>
      <c r="AE79" s="61"/>
      <c r="AF79" s="61"/>
      <c r="AG79" s="62"/>
    </row>
  </sheetData>
  <mergeCells count="4">
    <mergeCell ref="Z1:AG1"/>
    <mergeCell ref="B1:I1"/>
    <mergeCell ref="J1:Q1"/>
    <mergeCell ref="R1:Y1"/>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Deckblatt</vt:lpstr>
      <vt:lpstr>Information Disclaimer</vt:lpstr>
      <vt:lpstr>Strom</vt:lpstr>
      <vt:lpstr>Gas</vt:lpstr>
      <vt:lpstr>Zuordnung</vt:lpstr>
      <vt:lpstr>Dokumentation</vt:lpstr>
      <vt:lpstr>Gas_2020</vt:lpstr>
      <vt:lpstr>Strom_2020</vt:lpstr>
      <vt:lpstr>Gas_Variabel</vt:lpstr>
      <vt:lpstr>Strom_Variabel</vt:lpstr>
    </vt:vector>
  </TitlesOfParts>
  <Company>BET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michaelt</dc:creator>
  <cp:lastModifiedBy>Oliver Radtke</cp:lastModifiedBy>
  <cp:lastPrinted>2013-08-28T13:16:35Z</cp:lastPrinted>
  <dcterms:created xsi:type="dcterms:W3CDTF">2007-06-18T07:08:12Z</dcterms:created>
  <dcterms:modified xsi:type="dcterms:W3CDTF">2021-02-15T14:41:43Z</dcterms:modified>
</cp:coreProperties>
</file>